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875" windowHeight="76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29" i="1" l="1"/>
  <c r="M13" i="1"/>
  <c r="M11" i="1"/>
  <c r="M28" i="1"/>
  <c r="M17" i="1"/>
  <c r="M27" i="1"/>
  <c r="M25" i="1"/>
  <c r="M22" i="1"/>
  <c r="M23" i="1"/>
  <c r="M24" i="1"/>
  <c r="M21" i="1"/>
  <c r="M19" i="1"/>
  <c r="M16" i="1"/>
  <c r="M14" i="1"/>
  <c r="M12" i="1"/>
  <c r="M9" i="1"/>
  <c r="M8" i="1"/>
  <c r="M7" i="1"/>
  <c r="M6" i="1"/>
  <c r="P28" i="1" l="1"/>
  <c r="P27" i="1"/>
  <c r="P25" i="1"/>
  <c r="P24" i="1"/>
  <c r="P26" i="1" s="1"/>
  <c r="P21" i="1"/>
  <c r="P20" i="1"/>
  <c r="P15" i="1"/>
  <c r="P14" i="1"/>
  <c r="P13" i="1"/>
  <c r="P12" i="1"/>
  <c r="P11" i="1"/>
  <c r="P8" i="1"/>
  <c r="P7" i="1"/>
  <c r="P2" i="1"/>
  <c r="Q2" i="1"/>
  <c r="O2" i="1"/>
  <c r="H3" i="1"/>
  <c r="I3" i="1"/>
  <c r="J3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H22" i="1"/>
  <c r="I22" i="1"/>
  <c r="J22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H28" i="1"/>
  <c r="I28" i="1"/>
  <c r="J28" i="1"/>
  <c r="H29" i="1"/>
  <c r="I29" i="1"/>
  <c r="J29" i="1"/>
  <c r="H30" i="1"/>
  <c r="I30" i="1"/>
  <c r="J30" i="1"/>
  <c r="H31" i="1"/>
  <c r="I31" i="1"/>
  <c r="J31" i="1"/>
  <c r="H32" i="1"/>
  <c r="I32" i="1"/>
  <c r="J32" i="1"/>
  <c r="H33" i="1"/>
  <c r="I33" i="1"/>
  <c r="J33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H41" i="1"/>
  <c r="I41" i="1"/>
  <c r="J41" i="1"/>
  <c r="H42" i="1"/>
  <c r="I42" i="1"/>
  <c r="J42" i="1"/>
  <c r="H43" i="1"/>
  <c r="I43" i="1"/>
  <c r="J43" i="1"/>
  <c r="H44" i="1"/>
  <c r="I44" i="1"/>
  <c r="J44" i="1"/>
  <c r="H45" i="1"/>
  <c r="I45" i="1"/>
  <c r="J45" i="1"/>
  <c r="H46" i="1"/>
  <c r="I46" i="1"/>
  <c r="J46" i="1"/>
  <c r="H47" i="1"/>
  <c r="I47" i="1"/>
  <c r="J47" i="1"/>
  <c r="H48" i="1"/>
  <c r="I48" i="1"/>
  <c r="J48" i="1"/>
  <c r="H49" i="1"/>
  <c r="I49" i="1"/>
  <c r="J49" i="1"/>
  <c r="H50" i="1"/>
  <c r="I50" i="1"/>
  <c r="J50" i="1"/>
  <c r="H51" i="1"/>
  <c r="I51" i="1"/>
  <c r="J51" i="1"/>
  <c r="H52" i="1"/>
  <c r="I52" i="1"/>
  <c r="J52" i="1"/>
  <c r="H53" i="1"/>
  <c r="I53" i="1"/>
  <c r="J53" i="1"/>
  <c r="H54" i="1"/>
  <c r="I54" i="1"/>
  <c r="J54" i="1"/>
  <c r="H55" i="1"/>
  <c r="I55" i="1"/>
  <c r="J55" i="1"/>
  <c r="H56" i="1"/>
  <c r="I56" i="1"/>
  <c r="J56" i="1"/>
  <c r="H57" i="1"/>
  <c r="I57" i="1"/>
  <c r="J57" i="1"/>
  <c r="H58" i="1"/>
  <c r="I58" i="1"/>
  <c r="J58" i="1"/>
  <c r="H59" i="1"/>
  <c r="I59" i="1"/>
  <c r="J59" i="1"/>
  <c r="H60" i="1"/>
  <c r="I60" i="1"/>
  <c r="J60" i="1"/>
  <c r="H61" i="1"/>
  <c r="I61" i="1"/>
  <c r="J61" i="1"/>
  <c r="H62" i="1"/>
  <c r="I62" i="1"/>
  <c r="J62" i="1"/>
  <c r="H63" i="1"/>
  <c r="I63" i="1"/>
  <c r="J63" i="1"/>
  <c r="H64" i="1"/>
  <c r="I64" i="1"/>
  <c r="J64" i="1"/>
  <c r="H65" i="1"/>
  <c r="I65" i="1"/>
  <c r="J65" i="1"/>
  <c r="H66" i="1"/>
  <c r="I66" i="1"/>
  <c r="J66" i="1"/>
  <c r="H67" i="1"/>
  <c r="I67" i="1"/>
  <c r="J67" i="1"/>
  <c r="H68" i="1"/>
  <c r="I68" i="1"/>
  <c r="J68" i="1"/>
  <c r="H69" i="1"/>
  <c r="I69" i="1"/>
  <c r="J69" i="1"/>
  <c r="H70" i="1"/>
  <c r="I70" i="1"/>
  <c r="J70" i="1"/>
  <c r="H71" i="1"/>
  <c r="I71" i="1"/>
  <c r="J71" i="1"/>
  <c r="H72" i="1"/>
  <c r="I72" i="1"/>
  <c r="J72" i="1"/>
  <c r="H73" i="1"/>
  <c r="I73" i="1"/>
  <c r="J73" i="1"/>
  <c r="H74" i="1"/>
  <c r="I74" i="1"/>
  <c r="J74" i="1"/>
  <c r="H75" i="1"/>
  <c r="I75" i="1"/>
  <c r="J75" i="1"/>
  <c r="H76" i="1"/>
  <c r="I76" i="1"/>
  <c r="J76" i="1"/>
  <c r="H77" i="1"/>
  <c r="I77" i="1"/>
  <c r="J77" i="1"/>
  <c r="H78" i="1"/>
  <c r="I78" i="1"/>
  <c r="J78" i="1"/>
  <c r="H79" i="1"/>
  <c r="I79" i="1"/>
  <c r="J79" i="1"/>
  <c r="H80" i="1"/>
  <c r="I80" i="1"/>
  <c r="J80" i="1"/>
  <c r="H81" i="1"/>
  <c r="I81" i="1"/>
  <c r="J81" i="1"/>
  <c r="H82" i="1"/>
  <c r="I82" i="1"/>
  <c r="J82" i="1"/>
  <c r="H83" i="1"/>
  <c r="I83" i="1"/>
  <c r="J83" i="1"/>
  <c r="H84" i="1"/>
  <c r="I84" i="1"/>
  <c r="J84" i="1"/>
  <c r="H85" i="1"/>
  <c r="I85" i="1"/>
  <c r="J85" i="1"/>
  <c r="H86" i="1"/>
  <c r="I86" i="1"/>
  <c r="J86" i="1"/>
  <c r="H87" i="1"/>
  <c r="I87" i="1"/>
  <c r="J87" i="1"/>
  <c r="H88" i="1"/>
  <c r="I88" i="1"/>
  <c r="J88" i="1"/>
  <c r="H89" i="1"/>
  <c r="I89" i="1"/>
  <c r="J89" i="1"/>
  <c r="H90" i="1"/>
  <c r="I90" i="1"/>
  <c r="J90" i="1"/>
  <c r="H91" i="1"/>
  <c r="I91" i="1"/>
  <c r="J91" i="1"/>
  <c r="H92" i="1"/>
  <c r="I92" i="1"/>
  <c r="J92" i="1"/>
  <c r="H93" i="1"/>
  <c r="I93" i="1"/>
  <c r="J93" i="1"/>
  <c r="H94" i="1"/>
  <c r="I94" i="1"/>
  <c r="J94" i="1"/>
  <c r="H95" i="1"/>
  <c r="I95" i="1"/>
  <c r="J95" i="1"/>
  <c r="H96" i="1"/>
  <c r="I96" i="1"/>
  <c r="J96" i="1"/>
  <c r="H97" i="1"/>
  <c r="I97" i="1"/>
  <c r="J97" i="1"/>
  <c r="H98" i="1"/>
  <c r="I98" i="1"/>
  <c r="J98" i="1"/>
  <c r="H99" i="1"/>
  <c r="I99" i="1"/>
  <c r="J99" i="1"/>
  <c r="H100" i="1"/>
  <c r="I100" i="1"/>
  <c r="J100" i="1"/>
  <c r="H101" i="1"/>
  <c r="I101" i="1"/>
  <c r="J101" i="1"/>
  <c r="H102" i="1"/>
  <c r="I102" i="1"/>
  <c r="J102" i="1"/>
  <c r="H103" i="1"/>
  <c r="I103" i="1"/>
  <c r="J103" i="1"/>
  <c r="H104" i="1"/>
  <c r="I104" i="1"/>
  <c r="J104" i="1"/>
  <c r="H105" i="1"/>
  <c r="I105" i="1"/>
  <c r="J105" i="1"/>
  <c r="H106" i="1"/>
  <c r="I106" i="1"/>
  <c r="J106" i="1"/>
  <c r="H107" i="1"/>
  <c r="I107" i="1"/>
  <c r="J107" i="1"/>
  <c r="H108" i="1"/>
  <c r="I108" i="1"/>
  <c r="J108" i="1"/>
  <c r="H109" i="1"/>
  <c r="I109" i="1"/>
  <c r="J109" i="1"/>
  <c r="H110" i="1"/>
  <c r="I110" i="1"/>
  <c r="J110" i="1"/>
  <c r="H111" i="1"/>
  <c r="I111" i="1"/>
  <c r="J111" i="1"/>
  <c r="H112" i="1"/>
  <c r="I112" i="1"/>
  <c r="J112" i="1"/>
  <c r="H113" i="1"/>
  <c r="I113" i="1"/>
  <c r="J113" i="1"/>
  <c r="H114" i="1"/>
  <c r="I114" i="1"/>
  <c r="J114" i="1"/>
  <c r="H115" i="1"/>
  <c r="I115" i="1"/>
  <c r="J115" i="1"/>
  <c r="H116" i="1"/>
  <c r="I116" i="1"/>
  <c r="J116" i="1"/>
  <c r="H117" i="1"/>
  <c r="I117" i="1"/>
  <c r="J117" i="1"/>
  <c r="H118" i="1"/>
  <c r="I118" i="1"/>
  <c r="J118" i="1"/>
  <c r="H119" i="1"/>
  <c r="I119" i="1"/>
  <c r="J119" i="1"/>
  <c r="H120" i="1"/>
  <c r="I120" i="1"/>
  <c r="J120" i="1"/>
  <c r="H121" i="1"/>
  <c r="I121" i="1"/>
  <c r="J121" i="1"/>
  <c r="H122" i="1"/>
  <c r="I122" i="1"/>
  <c r="J122" i="1"/>
  <c r="H123" i="1"/>
  <c r="I123" i="1"/>
  <c r="J123" i="1"/>
  <c r="H124" i="1"/>
  <c r="I124" i="1"/>
  <c r="J124" i="1"/>
  <c r="H125" i="1"/>
  <c r="I125" i="1"/>
  <c r="J125" i="1"/>
  <c r="H126" i="1"/>
  <c r="I126" i="1"/>
  <c r="J126" i="1"/>
  <c r="H127" i="1"/>
  <c r="I127" i="1"/>
  <c r="J127" i="1"/>
  <c r="H128" i="1"/>
  <c r="I128" i="1"/>
  <c r="J128" i="1"/>
  <c r="H129" i="1"/>
  <c r="I129" i="1"/>
  <c r="J129" i="1"/>
  <c r="H130" i="1"/>
  <c r="I130" i="1"/>
  <c r="J130" i="1"/>
  <c r="H131" i="1"/>
  <c r="I131" i="1"/>
  <c r="J131" i="1"/>
  <c r="H132" i="1"/>
  <c r="I132" i="1"/>
  <c r="J132" i="1"/>
  <c r="H133" i="1"/>
  <c r="I133" i="1"/>
  <c r="J133" i="1"/>
  <c r="H134" i="1"/>
  <c r="I134" i="1"/>
  <c r="J134" i="1"/>
  <c r="H135" i="1"/>
  <c r="I135" i="1"/>
  <c r="J135" i="1"/>
  <c r="H136" i="1"/>
  <c r="I136" i="1"/>
  <c r="J136" i="1"/>
  <c r="H137" i="1"/>
  <c r="I137" i="1"/>
  <c r="J137" i="1"/>
  <c r="H138" i="1"/>
  <c r="I138" i="1"/>
  <c r="J138" i="1"/>
  <c r="H139" i="1"/>
  <c r="I139" i="1"/>
  <c r="J139" i="1"/>
  <c r="H140" i="1"/>
  <c r="I140" i="1"/>
  <c r="J140" i="1"/>
  <c r="H141" i="1"/>
  <c r="I141" i="1"/>
  <c r="J141" i="1"/>
  <c r="H142" i="1"/>
  <c r="I142" i="1"/>
  <c r="J142" i="1"/>
  <c r="H143" i="1"/>
  <c r="I143" i="1"/>
  <c r="J143" i="1"/>
  <c r="H144" i="1"/>
  <c r="I144" i="1"/>
  <c r="J144" i="1"/>
  <c r="H145" i="1"/>
  <c r="I145" i="1"/>
  <c r="J145" i="1"/>
  <c r="H146" i="1"/>
  <c r="I146" i="1"/>
  <c r="J146" i="1"/>
  <c r="H147" i="1"/>
  <c r="I147" i="1"/>
  <c r="J147" i="1"/>
  <c r="H148" i="1"/>
  <c r="I148" i="1"/>
  <c r="J148" i="1"/>
  <c r="H149" i="1"/>
  <c r="I149" i="1"/>
  <c r="J149" i="1"/>
  <c r="H150" i="1"/>
  <c r="I150" i="1"/>
  <c r="J150" i="1"/>
  <c r="H151" i="1"/>
  <c r="I151" i="1"/>
  <c r="J151" i="1"/>
  <c r="H152" i="1"/>
  <c r="I152" i="1"/>
  <c r="J152" i="1"/>
  <c r="H153" i="1"/>
  <c r="I153" i="1"/>
  <c r="J153" i="1"/>
  <c r="H154" i="1"/>
  <c r="I154" i="1"/>
  <c r="J154" i="1"/>
  <c r="H155" i="1"/>
  <c r="I155" i="1"/>
  <c r="J155" i="1"/>
  <c r="H156" i="1"/>
  <c r="I156" i="1"/>
  <c r="J156" i="1"/>
  <c r="H157" i="1"/>
  <c r="I157" i="1"/>
  <c r="J157" i="1"/>
  <c r="H158" i="1"/>
  <c r="I158" i="1"/>
  <c r="J158" i="1"/>
  <c r="H159" i="1"/>
  <c r="I159" i="1"/>
  <c r="J159" i="1"/>
  <c r="H160" i="1"/>
  <c r="I160" i="1"/>
  <c r="J160" i="1"/>
  <c r="H161" i="1"/>
  <c r="I161" i="1"/>
  <c r="J161" i="1"/>
  <c r="H162" i="1"/>
  <c r="I162" i="1"/>
  <c r="J162" i="1"/>
  <c r="H163" i="1"/>
  <c r="I163" i="1"/>
  <c r="J163" i="1"/>
  <c r="H164" i="1"/>
  <c r="I164" i="1"/>
  <c r="J164" i="1"/>
  <c r="H165" i="1"/>
  <c r="I165" i="1"/>
  <c r="J165" i="1"/>
  <c r="H166" i="1"/>
  <c r="I166" i="1"/>
  <c r="J166" i="1"/>
  <c r="H167" i="1"/>
  <c r="I167" i="1"/>
  <c r="J167" i="1"/>
  <c r="H168" i="1"/>
  <c r="I168" i="1"/>
  <c r="J168" i="1"/>
  <c r="H169" i="1"/>
  <c r="I169" i="1"/>
  <c r="J169" i="1"/>
  <c r="H170" i="1"/>
  <c r="I170" i="1"/>
  <c r="J170" i="1"/>
  <c r="H171" i="1"/>
  <c r="I171" i="1"/>
  <c r="J171" i="1"/>
  <c r="H172" i="1"/>
  <c r="I172" i="1"/>
  <c r="J172" i="1"/>
  <c r="H173" i="1"/>
  <c r="I173" i="1"/>
  <c r="J173" i="1"/>
  <c r="H174" i="1"/>
  <c r="I174" i="1"/>
  <c r="J174" i="1"/>
  <c r="H175" i="1"/>
  <c r="I175" i="1"/>
  <c r="J175" i="1"/>
  <c r="H176" i="1"/>
  <c r="I176" i="1"/>
  <c r="J176" i="1"/>
  <c r="H177" i="1"/>
  <c r="I177" i="1"/>
  <c r="J177" i="1"/>
  <c r="H178" i="1"/>
  <c r="I178" i="1"/>
  <c r="J178" i="1"/>
  <c r="H179" i="1"/>
  <c r="I179" i="1"/>
  <c r="J179" i="1"/>
  <c r="H180" i="1"/>
  <c r="I180" i="1"/>
  <c r="J180" i="1"/>
  <c r="H181" i="1"/>
  <c r="I181" i="1"/>
  <c r="J181" i="1"/>
  <c r="H182" i="1"/>
  <c r="I182" i="1"/>
  <c r="J182" i="1"/>
  <c r="H183" i="1"/>
  <c r="I183" i="1"/>
  <c r="J183" i="1"/>
  <c r="H184" i="1"/>
  <c r="I184" i="1"/>
  <c r="J184" i="1"/>
  <c r="H185" i="1"/>
  <c r="I185" i="1"/>
  <c r="J185" i="1"/>
  <c r="H186" i="1"/>
  <c r="I186" i="1"/>
  <c r="J186" i="1"/>
  <c r="H187" i="1"/>
  <c r="I187" i="1"/>
  <c r="J187" i="1"/>
  <c r="H188" i="1"/>
  <c r="I188" i="1"/>
  <c r="J188" i="1"/>
  <c r="H189" i="1"/>
  <c r="I189" i="1"/>
  <c r="J189" i="1"/>
  <c r="H190" i="1"/>
  <c r="I190" i="1"/>
  <c r="J190" i="1"/>
  <c r="H191" i="1"/>
  <c r="I191" i="1"/>
  <c r="J191" i="1"/>
  <c r="H192" i="1"/>
  <c r="I192" i="1"/>
  <c r="J192" i="1"/>
  <c r="H193" i="1"/>
  <c r="I193" i="1"/>
  <c r="J193" i="1"/>
  <c r="H194" i="1"/>
  <c r="I194" i="1"/>
  <c r="J194" i="1"/>
  <c r="H195" i="1"/>
  <c r="I195" i="1"/>
  <c r="J195" i="1"/>
  <c r="H196" i="1"/>
  <c r="I196" i="1"/>
  <c r="J196" i="1"/>
  <c r="H197" i="1"/>
  <c r="I197" i="1"/>
  <c r="J197" i="1"/>
  <c r="H198" i="1"/>
  <c r="I198" i="1"/>
  <c r="J198" i="1"/>
  <c r="H199" i="1"/>
  <c r="I199" i="1"/>
  <c r="J199" i="1"/>
  <c r="H200" i="1"/>
  <c r="I200" i="1"/>
  <c r="J200" i="1"/>
  <c r="H201" i="1"/>
  <c r="I201" i="1"/>
  <c r="J201" i="1"/>
  <c r="H202" i="1"/>
  <c r="I202" i="1"/>
  <c r="J202" i="1"/>
  <c r="H203" i="1"/>
  <c r="I203" i="1"/>
  <c r="J203" i="1"/>
  <c r="H204" i="1"/>
  <c r="I204" i="1"/>
  <c r="J204" i="1"/>
  <c r="H205" i="1"/>
  <c r="I205" i="1"/>
  <c r="J205" i="1"/>
  <c r="H206" i="1"/>
  <c r="I206" i="1"/>
  <c r="J206" i="1"/>
  <c r="H207" i="1"/>
  <c r="I207" i="1"/>
  <c r="J207" i="1"/>
  <c r="H208" i="1"/>
  <c r="I208" i="1"/>
  <c r="J208" i="1"/>
  <c r="H209" i="1"/>
  <c r="I209" i="1"/>
  <c r="J209" i="1"/>
  <c r="H210" i="1"/>
  <c r="I210" i="1"/>
  <c r="J210" i="1"/>
  <c r="H211" i="1"/>
  <c r="I211" i="1"/>
  <c r="J211" i="1"/>
  <c r="H212" i="1"/>
  <c r="I212" i="1"/>
  <c r="J212" i="1"/>
  <c r="H213" i="1"/>
  <c r="I213" i="1"/>
  <c r="J213" i="1"/>
  <c r="H214" i="1"/>
  <c r="I214" i="1"/>
  <c r="J214" i="1"/>
  <c r="H215" i="1"/>
  <c r="I215" i="1"/>
  <c r="J215" i="1"/>
  <c r="H216" i="1"/>
  <c r="I216" i="1"/>
  <c r="J216" i="1"/>
  <c r="H217" i="1"/>
  <c r="I217" i="1"/>
  <c r="J217" i="1"/>
  <c r="H218" i="1"/>
  <c r="I218" i="1"/>
  <c r="J218" i="1"/>
  <c r="H219" i="1"/>
  <c r="I219" i="1"/>
  <c r="J219" i="1"/>
  <c r="H220" i="1"/>
  <c r="I220" i="1"/>
  <c r="J220" i="1"/>
  <c r="H221" i="1"/>
  <c r="I221" i="1"/>
  <c r="J221" i="1"/>
  <c r="H222" i="1"/>
  <c r="I222" i="1"/>
  <c r="J222" i="1"/>
  <c r="H223" i="1"/>
  <c r="I223" i="1"/>
  <c r="J223" i="1"/>
  <c r="H224" i="1"/>
  <c r="I224" i="1"/>
  <c r="J224" i="1"/>
  <c r="H225" i="1"/>
  <c r="I225" i="1"/>
  <c r="J225" i="1"/>
  <c r="H226" i="1"/>
  <c r="I226" i="1"/>
  <c r="J226" i="1"/>
  <c r="H227" i="1"/>
  <c r="I227" i="1"/>
  <c r="J227" i="1"/>
  <c r="H228" i="1"/>
  <c r="I228" i="1"/>
  <c r="J228" i="1"/>
  <c r="H229" i="1"/>
  <c r="I229" i="1"/>
  <c r="J229" i="1"/>
  <c r="H230" i="1"/>
  <c r="I230" i="1"/>
  <c r="J230" i="1"/>
  <c r="H231" i="1"/>
  <c r="I231" i="1"/>
  <c r="J231" i="1"/>
  <c r="H232" i="1"/>
  <c r="I232" i="1"/>
  <c r="J232" i="1"/>
  <c r="H233" i="1"/>
  <c r="I233" i="1"/>
  <c r="J233" i="1"/>
  <c r="H234" i="1"/>
  <c r="I234" i="1"/>
  <c r="J234" i="1"/>
  <c r="H235" i="1"/>
  <c r="I235" i="1"/>
  <c r="J235" i="1"/>
  <c r="H236" i="1"/>
  <c r="I236" i="1"/>
  <c r="J236" i="1"/>
  <c r="H237" i="1"/>
  <c r="I237" i="1"/>
  <c r="J237" i="1"/>
  <c r="H238" i="1"/>
  <c r="I238" i="1"/>
  <c r="J238" i="1"/>
  <c r="H239" i="1"/>
  <c r="I239" i="1"/>
  <c r="J239" i="1"/>
  <c r="H240" i="1"/>
  <c r="I240" i="1"/>
  <c r="J240" i="1"/>
  <c r="H241" i="1"/>
  <c r="I241" i="1"/>
  <c r="J241" i="1"/>
  <c r="I2" i="1"/>
  <c r="J2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" i="1"/>
</calcChain>
</file>

<file path=xl/sharedStrings.xml><?xml version="1.0" encoding="utf-8"?>
<sst xmlns="http://schemas.openxmlformats.org/spreadsheetml/2006/main" count="52" uniqueCount="43">
  <si>
    <t>Trt</t>
  </si>
  <si>
    <t>Base</t>
  </si>
  <si>
    <t>Weight</t>
  </si>
  <si>
    <t>TrtMean</t>
  </si>
  <si>
    <t>MethMean</t>
  </si>
  <si>
    <t>Meth</t>
  </si>
  <si>
    <t>AllMean</t>
  </si>
  <si>
    <t>SSE.4TRT</t>
  </si>
  <si>
    <t>SSE.Meth</t>
  </si>
  <si>
    <t>SSE.1Mean</t>
  </si>
  <si>
    <t>SSE_R</t>
  </si>
  <si>
    <t>SSE_F</t>
  </si>
  <si>
    <t>df_R</t>
  </si>
  <si>
    <t>df_F</t>
  </si>
  <si>
    <t>F*_denA</t>
  </si>
  <si>
    <t>F*_numA</t>
  </si>
  <si>
    <t>F*_A</t>
  </si>
  <si>
    <t>F(.95)</t>
  </si>
  <si>
    <t>P-value</t>
  </si>
  <si>
    <t>H0B:m1=m3,m2=m4 (Methionine)</t>
  </si>
  <si>
    <t>H0A:m1=m2=m3=m4  (Treatments)</t>
  </si>
  <si>
    <t>F*_numB</t>
  </si>
  <si>
    <t>F*_denB</t>
  </si>
  <si>
    <t>F*_B</t>
  </si>
  <si>
    <t>s1</t>
  </si>
  <si>
    <t>s2</t>
  </si>
  <si>
    <t>s3</t>
  </si>
  <si>
    <t>s4</t>
  </si>
  <si>
    <t>ybar1</t>
  </si>
  <si>
    <t>ybar2</t>
  </si>
  <si>
    <t>ybar3</t>
  </si>
  <si>
    <t>ybar4</t>
  </si>
  <si>
    <t>ybar13</t>
  </si>
  <si>
    <t>ybar24</t>
  </si>
  <si>
    <t>ybar1234</t>
  </si>
  <si>
    <t>USS1</t>
  </si>
  <si>
    <t>USS2</t>
  </si>
  <si>
    <t>USS3</t>
  </si>
  <si>
    <t>USS4</t>
  </si>
  <si>
    <t>Sum</t>
  </si>
  <si>
    <t>SSE(M1)</t>
  </si>
  <si>
    <t>SSE(M2)</t>
  </si>
  <si>
    <t>SSE(M3)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</si>
</sst>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center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1"/>
  <sheetViews>
    <sheetView tabSelected="1" topLeftCell="A6" workbookViewId="0">
      <selection activeCell="M29" sqref="M29"/>
    </sheetView>
  </sheetViews>
  <sheetFormatPr defaultRowHeight="15" x14ac:dyDescent="0.25"/>
  <cols>
    <col min="16" max="16" width="12" bestFit="1" customWidth="1"/>
  </cols>
  <sheetData>
    <row r="1" spans="1:17" x14ac:dyDescent="0.25">
      <c r="A1" t="s">
        <v>0</v>
      </c>
      <c r="B1" t="s">
        <v>1</v>
      </c>
      <c r="C1" t="s">
        <v>5</v>
      </c>
      <c r="D1" t="s">
        <v>2</v>
      </c>
      <c r="E1" t="s">
        <v>3</v>
      </c>
      <c r="F1" t="s">
        <v>4</v>
      </c>
      <c r="G1" t="s">
        <v>6</v>
      </c>
      <c r="H1" t="s">
        <v>7</v>
      </c>
      <c r="I1" t="s">
        <v>8</v>
      </c>
      <c r="J1" t="s">
        <v>9</v>
      </c>
      <c r="O1" t="s">
        <v>7</v>
      </c>
      <c r="P1" t="s">
        <v>8</v>
      </c>
      <c r="Q1" t="s">
        <v>9</v>
      </c>
    </row>
    <row r="2" spans="1:17" x14ac:dyDescent="0.25">
      <c r="A2" s="1">
        <v>1</v>
      </c>
      <c r="B2">
        <v>1</v>
      </c>
      <c r="C2">
        <v>1</v>
      </c>
      <c r="D2">
        <v>116.33</v>
      </c>
      <c r="E2">
        <f>SUMIF($A$2:$A$241,"="&amp;A2,$D$2:$D$241)/COUNTIF($A$2:$A$241,"="&amp;A2)</f>
        <v>106.0798333333333</v>
      </c>
      <c r="F2">
        <f>SUMIF($C$2:$C$241,"="&amp;C2,$D$2:$D$241)/COUNTIF($C$2:$C$241,"="&amp;C2)</f>
        <v>103.6248333333333</v>
      </c>
      <c r="G2">
        <f>AVERAGE($D$2:$D$241)</f>
        <v>102.43737500000006</v>
      </c>
      <c r="H2">
        <f>($D2-E2)^2</f>
        <v>105.06591669444514</v>
      </c>
      <c r="I2">
        <f t="shared" ref="I2:J2" si="0">($D2-F2)^2</f>
        <v>161.4212600277786</v>
      </c>
      <c r="J2">
        <f t="shared" si="0"/>
        <v>193.00502939062329</v>
      </c>
      <c r="O2">
        <f>SUM(H2:H241)</f>
        <v>64636.495488333334</v>
      </c>
      <c r="P2">
        <f t="shared" ref="P2:Q2" si="1">SUM(I2:I241)</f>
        <v>72254.051695833361</v>
      </c>
      <c r="Q2">
        <f t="shared" si="1"/>
        <v>72592.46544624996</v>
      </c>
    </row>
    <row r="3" spans="1:17" x14ac:dyDescent="0.25">
      <c r="A3" s="1">
        <v>1</v>
      </c>
      <c r="B3">
        <v>1</v>
      </c>
      <c r="C3">
        <v>1</v>
      </c>
      <c r="D3">
        <v>99.43</v>
      </c>
      <c r="E3">
        <f t="shared" ref="E3:E66" si="2">SUMIF($A$2:$A$241,"="&amp;A3,$D$2:$D$241)/COUNTIF($A$2:$A$241,"="&amp;A3)</f>
        <v>106.0798333333333</v>
      </c>
      <c r="F3">
        <f t="shared" ref="F3:F66" si="3">SUMIF($C$2:$C$241,"="&amp;C3,$D$2:$D$241)/COUNTIF($C$2:$C$241,"="&amp;C3)</f>
        <v>103.6248333333333</v>
      </c>
      <c r="G3">
        <f t="shared" ref="G3:G66" si="4">AVERAGE($D$2:$D$241)</f>
        <v>102.43737500000006</v>
      </c>
      <c r="H3">
        <f t="shared" ref="H3:H66" si="5">($D3-E3)^2</f>
        <v>44.220283361110546</v>
      </c>
      <c r="I3">
        <f t="shared" ref="I3:I66" si="6">($D3-F3)^2</f>
        <v>17.596626694444101</v>
      </c>
      <c r="J3">
        <f t="shared" ref="J3:J66" si="7">($D3-G3)^2</f>
        <v>9.0443043906253191</v>
      </c>
    </row>
    <row r="4" spans="1:17" x14ac:dyDescent="0.25">
      <c r="A4" s="1">
        <v>1</v>
      </c>
      <c r="B4">
        <v>1</v>
      </c>
      <c r="C4">
        <v>1</v>
      </c>
      <c r="D4">
        <v>106.58</v>
      </c>
      <c r="E4">
        <f t="shared" si="2"/>
        <v>106.0798333333333</v>
      </c>
      <c r="F4">
        <f t="shared" si="3"/>
        <v>103.6248333333333</v>
      </c>
      <c r="G4">
        <f t="shared" si="4"/>
        <v>102.43737500000006</v>
      </c>
      <c r="H4">
        <f t="shared" si="5"/>
        <v>0.25016669444447842</v>
      </c>
      <c r="I4">
        <f t="shared" si="6"/>
        <v>8.7330100277779685</v>
      </c>
      <c r="J4">
        <f t="shared" si="7"/>
        <v>17.161341890624492</v>
      </c>
    </row>
    <row r="5" spans="1:17" x14ac:dyDescent="0.25">
      <c r="A5" s="1">
        <v>1</v>
      </c>
      <c r="B5">
        <v>1</v>
      </c>
      <c r="C5">
        <v>1</v>
      </c>
      <c r="D5">
        <v>109.64</v>
      </c>
      <c r="E5">
        <f t="shared" si="2"/>
        <v>106.0798333333333</v>
      </c>
      <c r="F5">
        <f t="shared" si="3"/>
        <v>103.6248333333333</v>
      </c>
      <c r="G5">
        <f t="shared" si="4"/>
        <v>102.43737500000006</v>
      </c>
      <c r="H5">
        <f t="shared" si="5"/>
        <v>12.674786694444702</v>
      </c>
      <c r="I5">
        <f t="shared" si="6"/>
        <v>36.182230027778196</v>
      </c>
      <c r="J5">
        <f t="shared" si="7"/>
        <v>51.87780689062415</v>
      </c>
    </row>
    <row r="6" spans="1:17" x14ac:dyDescent="0.25">
      <c r="A6" s="1">
        <v>1</v>
      </c>
      <c r="B6">
        <v>1</v>
      </c>
      <c r="C6">
        <v>1</v>
      </c>
      <c r="D6">
        <v>78.58</v>
      </c>
      <c r="E6">
        <f t="shared" si="2"/>
        <v>106.0798333333333</v>
      </c>
      <c r="F6">
        <f t="shared" si="3"/>
        <v>103.6248333333333</v>
      </c>
      <c r="G6">
        <f t="shared" si="4"/>
        <v>102.43737500000006</v>
      </c>
      <c r="H6">
        <f t="shared" si="5"/>
        <v>756.24083336110925</v>
      </c>
      <c r="I6">
        <f t="shared" si="6"/>
        <v>627.2436766944428</v>
      </c>
      <c r="J6">
        <f t="shared" si="7"/>
        <v>569.17434189062794</v>
      </c>
      <c r="L6" t="s">
        <v>24</v>
      </c>
      <c r="M6">
        <f>_xlfn.STDEV.S(D2:D61)</f>
        <v>15.040086716716001</v>
      </c>
      <c r="O6" t="s">
        <v>20</v>
      </c>
    </row>
    <row r="7" spans="1:17" x14ac:dyDescent="0.25">
      <c r="A7" s="1">
        <v>1</v>
      </c>
      <c r="B7">
        <v>1</v>
      </c>
      <c r="C7">
        <v>1</v>
      </c>
      <c r="D7">
        <v>93.18</v>
      </c>
      <c r="E7">
        <f t="shared" si="2"/>
        <v>106.0798333333333</v>
      </c>
      <c r="F7">
        <f t="shared" si="3"/>
        <v>103.6248333333333</v>
      </c>
      <c r="G7">
        <f t="shared" si="4"/>
        <v>102.43737500000006</v>
      </c>
      <c r="H7">
        <f t="shared" si="5"/>
        <v>166.40570002777667</v>
      </c>
      <c r="I7">
        <f t="shared" si="6"/>
        <v>109.09454336111025</v>
      </c>
      <c r="J7">
        <f t="shared" si="7"/>
        <v>85.698991890625976</v>
      </c>
      <c r="L7" t="s">
        <v>25</v>
      </c>
      <c r="M7">
        <f>_xlfn.STDEV.S(D62:D121)</f>
        <v>12.289694524160431</v>
      </c>
      <c r="O7" t="s">
        <v>10</v>
      </c>
      <c r="P7" s="3">
        <f>Q2</f>
        <v>72592.46544624996</v>
      </c>
    </row>
    <row r="8" spans="1:17" x14ac:dyDescent="0.25">
      <c r="A8" s="1">
        <v>1</v>
      </c>
      <c r="B8">
        <v>1</v>
      </c>
      <c r="C8">
        <v>1</v>
      </c>
      <c r="D8">
        <v>125.39</v>
      </c>
      <c r="E8">
        <f t="shared" si="2"/>
        <v>106.0798333333333</v>
      </c>
      <c r="F8">
        <f t="shared" si="3"/>
        <v>103.6248333333333</v>
      </c>
      <c r="G8">
        <f t="shared" si="4"/>
        <v>102.43737500000006</v>
      </c>
      <c r="H8">
        <f t="shared" si="5"/>
        <v>372.88253669444583</v>
      </c>
      <c r="I8">
        <f t="shared" si="6"/>
        <v>473.72248002777928</v>
      </c>
      <c r="J8">
        <f t="shared" si="7"/>
        <v>526.82299439062228</v>
      </c>
      <c r="L8" t="s">
        <v>26</v>
      </c>
      <c r="M8">
        <f>_xlfn.STDEV.S(D122:D181)</f>
        <v>16.740285064464977</v>
      </c>
      <c r="O8" t="s">
        <v>11</v>
      </c>
      <c r="P8" s="3">
        <f>O2</f>
        <v>64636.495488333334</v>
      </c>
    </row>
    <row r="9" spans="1:17" x14ac:dyDescent="0.25">
      <c r="A9" s="1">
        <v>1</v>
      </c>
      <c r="B9">
        <v>1</v>
      </c>
      <c r="C9">
        <v>1</v>
      </c>
      <c r="D9">
        <v>84.84</v>
      </c>
      <c r="E9">
        <f t="shared" si="2"/>
        <v>106.0798333333333</v>
      </c>
      <c r="F9">
        <f t="shared" si="3"/>
        <v>103.6248333333333</v>
      </c>
      <c r="G9">
        <f t="shared" si="4"/>
        <v>102.43737500000006</v>
      </c>
      <c r="H9">
        <f t="shared" si="5"/>
        <v>451.13052002777613</v>
      </c>
      <c r="I9">
        <f t="shared" si="6"/>
        <v>352.86996336110968</v>
      </c>
      <c r="J9">
        <f t="shared" si="7"/>
        <v>309.66760689062698</v>
      </c>
      <c r="L9" t="s">
        <v>27</v>
      </c>
      <c r="M9">
        <f>STDEV(D182:D241)</f>
        <v>20.929784467430906</v>
      </c>
      <c r="O9" t="s">
        <v>12</v>
      </c>
      <c r="P9">
        <v>239</v>
      </c>
    </row>
    <row r="10" spans="1:17" x14ac:dyDescent="0.25">
      <c r="A10" s="1">
        <v>1</v>
      </c>
      <c r="B10">
        <v>1</v>
      </c>
      <c r="C10">
        <v>1</v>
      </c>
      <c r="D10">
        <v>136.47999999999999</v>
      </c>
      <c r="E10">
        <f t="shared" si="2"/>
        <v>106.0798333333333</v>
      </c>
      <c r="F10">
        <f t="shared" si="3"/>
        <v>103.6248333333333</v>
      </c>
      <c r="G10">
        <f t="shared" si="4"/>
        <v>102.43737500000006</v>
      </c>
      <c r="H10">
        <f t="shared" si="5"/>
        <v>924.17013336111268</v>
      </c>
      <c r="I10">
        <f t="shared" si="6"/>
        <v>1079.4619766944461</v>
      </c>
      <c r="J10">
        <f t="shared" si="7"/>
        <v>1158.9003168906202</v>
      </c>
      <c r="O10" t="s">
        <v>13</v>
      </c>
      <c r="P10">
        <v>236</v>
      </c>
    </row>
    <row r="11" spans="1:17" x14ac:dyDescent="0.25">
      <c r="A11" s="1">
        <v>1</v>
      </c>
      <c r="B11">
        <v>1</v>
      </c>
      <c r="C11">
        <v>1</v>
      </c>
      <c r="D11">
        <v>87.52</v>
      </c>
      <c r="E11">
        <f t="shared" si="2"/>
        <v>106.0798333333333</v>
      </c>
      <c r="F11">
        <f t="shared" si="3"/>
        <v>103.6248333333333</v>
      </c>
      <c r="G11">
        <f t="shared" si="4"/>
        <v>102.43737500000006</v>
      </c>
      <c r="H11">
        <f t="shared" si="5"/>
        <v>344.46741336110995</v>
      </c>
      <c r="I11">
        <f t="shared" si="6"/>
        <v>259.36565669444349</v>
      </c>
      <c r="J11">
        <f t="shared" si="7"/>
        <v>222.52807689062689</v>
      </c>
      <c r="L11" t="s">
        <v>28</v>
      </c>
      <c r="M11">
        <f>E2</f>
        <v>106.0798333333333</v>
      </c>
      <c r="O11" t="s">
        <v>15</v>
      </c>
      <c r="P11" s="3">
        <f>(P7-P8)/(P9-P10)</f>
        <v>2651.9899859722086</v>
      </c>
    </row>
    <row r="12" spans="1:17" x14ac:dyDescent="0.25">
      <c r="A12" s="1">
        <v>1</v>
      </c>
      <c r="B12">
        <v>1</v>
      </c>
      <c r="C12">
        <v>1</v>
      </c>
      <c r="D12">
        <v>91.84</v>
      </c>
      <c r="E12">
        <f t="shared" si="2"/>
        <v>106.0798333333333</v>
      </c>
      <c r="F12">
        <f t="shared" si="3"/>
        <v>103.6248333333333</v>
      </c>
      <c r="G12">
        <f t="shared" si="4"/>
        <v>102.43737500000006</v>
      </c>
      <c r="H12">
        <f t="shared" si="5"/>
        <v>202.77285336111001</v>
      </c>
      <c r="I12">
        <f t="shared" si="6"/>
        <v>138.88229669444357</v>
      </c>
      <c r="J12">
        <f t="shared" si="7"/>
        <v>112.3043568906262</v>
      </c>
      <c r="L12" t="s">
        <v>29</v>
      </c>
      <c r="M12">
        <f>E62</f>
        <v>93.670166666666674</v>
      </c>
      <c r="O12" t="s">
        <v>14</v>
      </c>
      <c r="P12" s="3">
        <f>P8/P10</f>
        <v>273.88345545903957</v>
      </c>
    </row>
    <row r="13" spans="1:17" x14ac:dyDescent="0.25">
      <c r="A13" s="1">
        <v>1</v>
      </c>
      <c r="B13">
        <v>1</v>
      </c>
      <c r="C13">
        <v>1</v>
      </c>
      <c r="D13">
        <v>101.24</v>
      </c>
      <c r="E13">
        <f t="shared" si="2"/>
        <v>106.0798333333333</v>
      </c>
      <c r="F13">
        <f t="shared" si="3"/>
        <v>103.6248333333333</v>
      </c>
      <c r="G13">
        <f t="shared" si="4"/>
        <v>102.43737500000006</v>
      </c>
      <c r="H13">
        <f t="shared" si="5"/>
        <v>23.423986694444149</v>
      </c>
      <c r="I13">
        <f t="shared" si="6"/>
        <v>5.6874300277776406</v>
      </c>
      <c r="J13">
        <f t="shared" si="7"/>
        <v>1.4337068906251556</v>
      </c>
      <c r="L13" t="s">
        <v>30</v>
      </c>
      <c r="M13">
        <f>E122</f>
        <v>101.16983333333334</v>
      </c>
      <c r="O13" t="s">
        <v>16</v>
      </c>
      <c r="P13" s="4">
        <f>P11/P12</f>
        <v>9.6829141487475674</v>
      </c>
    </row>
    <row r="14" spans="1:17" x14ac:dyDescent="0.25">
      <c r="A14" s="1">
        <v>1</v>
      </c>
      <c r="B14">
        <v>1</v>
      </c>
      <c r="C14">
        <v>1</v>
      </c>
      <c r="D14">
        <v>91.48</v>
      </c>
      <c r="E14">
        <f t="shared" si="2"/>
        <v>106.0798333333333</v>
      </c>
      <c r="F14">
        <f t="shared" si="3"/>
        <v>103.6248333333333</v>
      </c>
      <c r="G14">
        <f t="shared" si="4"/>
        <v>102.43737500000006</v>
      </c>
      <c r="H14">
        <f t="shared" si="5"/>
        <v>213.15513336110996</v>
      </c>
      <c r="I14">
        <f t="shared" si="6"/>
        <v>147.49697669444353</v>
      </c>
      <c r="J14">
        <f t="shared" si="7"/>
        <v>120.06406689062622</v>
      </c>
      <c r="L14" t="s">
        <v>31</v>
      </c>
      <c r="M14">
        <f>E182</f>
        <v>108.82966666666665</v>
      </c>
      <c r="O14" t="s">
        <v>17</v>
      </c>
      <c r="P14" s="4">
        <f>FINV(0.05,3,236)</f>
        <v>2.6428510466869679</v>
      </c>
    </row>
    <row r="15" spans="1:17" x14ac:dyDescent="0.25">
      <c r="A15" s="1">
        <v>1</v>
      </c>
      <c r="B15">
        <v>1</v>
      </c>
      <c r="C15">
        <v>1</v>
      </c>
      <c r="D15">
        <v>85.01</v>
      </c>
      <c r="E15">
        <f t="shared" si="2"/>
        <v>106.0798333333333</v>
      </c>
      <c r="F15">
        <f t="shared" si="3"/>
        <v>103.6248333333333</v>
      </c>
      <c r="G15">
        <f t="shared" si="4"/>
        <v>102.43737500000006</v>
      </c>
      <c r="H15">
        <f t="shared" si="5"/>
        <v>443.93787669444271</v>
      </c>
      <c r="I15">
        <f t="shared" si="6"/>
        <v>346.51202002777632</v>
      </c>
      <c r="J15">
        <f t="shared" si="7"/>
        <v>303.71339939062693</v>
      </c>
      <c r="O15" t="s">
        <v>18</v>
      </c>
      <c r="P15" s="2">
        <f>FDIST(P13,3,236)</f>
        <v>4.7313538322261946E-6</v>
      </c>
    </row>
    <row r="16" spans="1:17" x14ac:dyDescent="0.25">
      <c r="A16" s="1">
        <v>1</v>
      </c>
      <c r="B16">
        <v>1</v>
      </c>
      <c r="C16">
        <v>1</v>
      </c>
      <c r="D16">
        <v>103.74</v>
      </c>
      <c r="E16">
        <f t="shared" si="2"/>
        <v>106.0798333333333</v>
      </c>
      <c r="F16">
        <f t="shared" si="3"/>
        <v>103.6248333333333</v>
      </c>
      <c r="G16">
        <f t="shared" si="4"/>
        <v>102.43737500000006</v>
      </c>
      <c r="H16">
        <f t="shared" si="5"/>
        <v>5.4748200277776347</v>
      </c>
      <c r="I16">
        <f t="shared" si="6"/>
        <v>1.3263361111117753E-2</v>
      </c>
      <c r="J16">
        <f t="shared" si="7"/>
        <v>1.696831890624831</v>
      </c>
      <c r="L16" t="s">
        <v>32</v>
      </c>
      <c r="M16">
        <f>(M11+M13)/2</f>
        <v>103.62483333333333</v>
      </c>
    </row>
    <row r="17" spans="1:16" x14ac:dyDescent="0.25">
      <c r="A17" s="1">
        <v>1</v>
      </c>
      <c r="B17">
        <v>1</v>
      </c>
      <c r="C17">
        <v>1</v>
      </c>
      <c r="D17">
        <v>128.88999999999999</v>
      </c>
      <c r="E17">
        <f t="shared" si="2"/>
        <v>106.0798333333333</v>
      </c>
      <c r="F17">
        <f t="shared" si="3"/>
        <v>103.6248333333333</v>
      </c>
      <c r="G17">
        <f t="shared" si="4"/>
        <v>102.43737500000006</v>
      </c>
      <c r="H17">
        <f t="shared" si="5"/>
        <v>520.30370336111207</v>
      </c>
      <c r="I17">
        <f t="shared" si="6"/>
        <v>638.32864669444552</v>
      </c>
      <c r="J17">
        <f t="shared" si="7"/>
        <v>699.74136939062112</v>
      </c>
      <c r="L17" t="s">
        <v>33</v>
      </c>
      <c r="M17">
        <f>(M12+M14)/2</f>
        <v>101.24991666666666</v>
      </c>
    </row>
    <row r="18" spans="1:16" x14ac:dyDescent="0.25">
      <c r="A18" s="1">
        <v>1</v>
      </c>
      <c r="B18">
        <v>1</v>
      </c>
      <c r="C18">
        <v>1</v>
      </c>
      <c r="D18">
        <v>94.3</v>
      </c>
      <c r="E18">
        <f t="shared" si="2"/>
        <v>106.0798333333333</v>
      </c>
      <c r="F18">
        <f t="shared" si="3"/>
        <v>103.6248333333333</v>
      </c>
      <c r="G18">
        <f t="shared" si="4"/>
        <v>102.43737500000006</v>
      </c>
      <c r="H18">
        <f t="shared" si="5"/>
        <v>138.76447336111033</v>
      </c>
      <c r="I18">
        <f t="shared" si="6"/>
        <v>86.952516694443858</v>
      </c>
      <c r="J18">
        <f t="shared" si="7"/>
        <v>66.216871890626024</v>
      </c>
    </row>
    <row r="19" spans="1:16" x14ac:dyDescent="0.25">
      <c r="A19" s="1">
        <v>1</v>
      </c>
      <c r="B19">
        <v>1</v>
      </c>
      <c r="C19">
        <v>1</v>
      </c>
      <c r="D19">
        <v>101.2</v>
      </c>
      <c r="E19">
        <f t="shared" si="2"/>
        <v>106.0798333333333</v>
      </c>
      <c r="F19">
        <f t="shared" si="3"/>
        <v>103.6248333333333</v>
      </c>
      <c r="G19">
        <f t="shared" si="4"/>
        <v>102.43737500000006</v>
      </c>
      <c r="H19">
        <f t="shared" si="5"/>
        <v>23.812773361110736</v>
      </c>
      <c r="I19">
        <f t="shared" si="6"/>
        <v>5.8798166944442656</v>
      </c>
      <c r="J19">
        <f t="shared" si="7"/>
        <v>1.531096890625141</v>
      </c>
      <c r="L19" t="s">
        <v>34</v>
      </c>
      <c r="M19">
        <f>G2</f>
        <v>102.43737500000006</v>
      </c>
      <c r="O19" t="s">
        <v>19</v>
      </c>
    </row>
    <row r="20" spans="1:16" x14ac:dyDescent="0.25">
      <c r="A20" s="1">
        <v>1</v>
      </c>
      <c r="B20">
        <v>1</v>
      </c>
      <c r="C20">
        <v>1</v>
      </c>
      <c r="D20">
        <v>120.48</v>
      </c>
      <c r="E20">
        <f t="shared" si="2"/>
        <v>106.0798333333333</v>
      </c>
      <c r="F20">
        <f t="shared" si="3"/>
        <v>103.6248333333333</v>
      </c>
      <c r="G20">
        <f t="shared" si="4"/>
        <v>102.43737500000006</v>
      </c>
      <c r="H20">
        <f t="shared" si="5"/>
        <v>207.36480002777893</v>
      </c>
      <c r="I20">
        <f t="shared" si="6"/>
        <v>284.0966433611124</v>
      </c>
      <c r="J20">
        <f t="shared" si="7"/>
        <v>325.53631689062297</v>
      </c>
      <c r="O20" t="s">
        <v>10</v>
      </c>
      <c r="P20" s="3">
        <f>P2</f>
        <v>72254.051695833361</v>
      </c>
    </row>
    <row r="21" spans="1:16" x14ac:dyDescent="0.25">
      <c r="A21" s="1">
        <v>1</v>
      </c>
      <c r="B21">
        <v>1</v>
      </c>
      <c r="C21">
        <v>1</v>
      </c>
      <c r="D21">
        <v>101.29</v>
      </c>
      <c r="E21">
        <f t="shared" si="2"/>
        <v>106.0798333333333</v>
      </c>
      <c r="F21">
        <f t="shared" si="3"/>
        <v>103.6248333333333</v>
      </c>
      <c r="G21">
        <f t="shared" si="4"/>
        <v>102.43737500000006</v>
      </c>
      <c r="H21">
        <f t="shared" si="5"/>
        <v>22.94250336111071</v>
      </c>
      <c r="I21">
        <f t="shared" si="6"/>
        <v>5.4514466944442566</v>
      </c>
      <c r="J21">
        <f t="shared" si="7"/>
        <v>1.3164693906251228</v>
      </c>
      <c r="L21" t="s">
        <v>35</v>
      </c>
      <c r="M21">
        <f>59*M6^2+60*M11^2</f>
        <v>688521.91070000012</v>
      </c>
      <c r="O21" t="s">
        <v>11</v>
      </c>
      <c r="P21" s="3">
        <f>O2</f>
        <v>64636.495488333334</v>
      </c>
    </row>
    <row r="22" spans="1:16" x14ac:dyDescent="0.25">
      <c r="A22" s="1">
        <v>1</v>
      </c>
      <c r="B22">
        <v>1</v>
      </c>
      <c r="C22">
        <v>1</v>
      </c>
      <c r="D22">
        <v>118.98</v>
      </c>
      <c r="E22">
        <f t="shared" si="2"/>
        <v>106.0798333333333</v>
      </c>
      <c r="F22">
        <f t="shared" si="3"/>
        <v>103.6248333333333</v>
      </c>
      <c r="G22">
        <f t="shared" si="4"/>
        <v>102.43737500000006</v>
      </c>
      <c r="H22">
        <f t="shared" si="5"/>
        <v>166.41430002777881</v>
      </c>
      <c r="I22">
        <f t="shared" si="6"/>
        <v>235.78114336111227</v>
      </c>
      <c r="J22">
        <f t="shared" si="7"/>
        <v>273.65844189062318</v>
      </c>
      <c r="L22" t="s">
        <v>36</v>
      </c>
      <c r="M22">
        <f t="shared" ref="M22:M24" si="8">59*M7^2+60*M12^2</f>
        <v>535357.16630000039</v>
      </c>
      <c r="O22" t="s">
        <v>12</v>
      </c>
      <c r="P22">
        <v>238</v>
      </c>
    </row>
    <row r="23" spans="1:16" x14ac:dyDescent="0.25">
      <c r="A23" s="1">
        <v>1</v>
      </c>
      <c r="B23">
        <v>1</v>
      </c>
      <c r="C23">
        <v>1</v>
      </c>
      <c r="D23">
        <v>113.62</v>
      </c>
      <c r="E23">
        <f t="shared" si="2"/>
        <v>106.0798333333333</v>
      </c>
      <c r="F23">
        <f t="shared" si="3"/>
        <v>103.6248333333333</v>
      </c>
      <c r="G23">
        <f t="shared" si="4"/>
        <v>102.43737500000006</v>
      </c>
      <c r="H23">
        <f t="shared" si="5"/>
        <v>56.854113361111715</v>
      </c>
      <c r="I23">
        <f t="shared" si="6"/>
        <v>99.903356694445208</v>
      </c>
      <c r="J23">
        <f t="shared" si="7"/>
        <v>125.05110189062377</v>
      </c>
      <c r="L23" t="s">
        <v>37</v>
      </c>
      <c r="M23">
        <f t="shared" si="8"/>
        <v>630654.10210000025</v>
      </c>
      <c r="O23" t="s">
        <v>13</v>
      </c>
      <c r="P23">
        <v>236</v>
      </c>
    </row>
    <row r="24" spans="1:16" x14ac:dyDescent="0.25">
      <c r="A24" s="1">
        <v>1</v>
      </c>
      <c r="B24">
        <v>1</v>
      </c>
      <c r="C24">
        <v>1</v>
      </c>
      <c r="D24">
        <v>108.89</v>
      </c>
      <c r="E24">
        <f t="shared" si="2"/>
        <v>106.0798333333333</v>
      </c>
      <c r="F24">
        <f t="shared" si="3"/>
        <v>103.6248333333333</v>
      </c>
      <c r="G24">
        <f t="shared" si="4"/>
        <v>102.43737500000006</v>
      </c>
      <c r="H24">
        <f t="shared" si="5"/>
        <v>7.8970366944446484</v>
      </c>
      <c r="I24">
        <f t="shared" si="6"/>
        <v>27.721980027778141</v>
      </c>
      <c r="J24">
        <f t="shared" si="7"/>
        <v>41.636369390624239</v>
      </c>
      <c r="L24" t="s">
        <v>38</v>
      </c>
      <c r="M24">
        <f t="shared" si="8"/>
        <v>736479.07760000019</v>
      </c>
      <c r="O24" t="s">
        <v>21</v>
      </c>
      <c r="P24" s="3">
        <f>(P20-P21)/(P22-P23)</f>
        <v>3808.7781037500135</v>
      </c>
    </row>
    <row r="25" spans="1:16" x14ac:dyDescent="0.25">
      <c r="A25" s="1">
        <v>1</v>
      </c>
      <c r="B25">
        <v>1</v>
      </c>
      <c r="C25">
        <v>1</v>
      </c>
      <c r="D25">
        <v>130.34</v>
      </c>
      <c r="E25">
        <f t="shared" si="2"/>
        <v>106.0798333333333</v>
      </c>
      <c r="F25">
        <f t="shared" si="3"/>
        <v>103.6248333333333</v>
      </c>
      <c r="G25">
        <f t="shared" si="4"/>
        <v>102.43737500000006</v>
      </c>
      <c r="H25">
        <f t="shared" si="5"/>
        <v>588.55568669444631</v>
      </c>
      <c r="I25">
        <f t="shared" si="6"/>
        <v>713.70013002777978</v>
      </c>
      <c r="J25">
        <f t="shared" si="7"/>
        <v>778.55648189062185</v>
      </c>
      <c r="L25" t="s">
        <v>39</v>
      </c>
      <c r="M25">
        <f>SUM(M21:M24)</f>
        <v>2591012.2567000007</v>
      </c>
      <c r="O25" t="s">
        <v>22</v>
      </c>
      <c r="P25" s="3">
        <f>P21/P23</f>
        <v>273.88345545903957</v>
      </c>
    </row>
    <row r="26" spans="1:16" x14ac:dyDescent="0.25">
      <c r="A26" s="1">
        <v>1</v>
      </c>
      <c r="B26">
        <v>1</v>
      </c>
      <c r="C26">
        <v>1</v>
      </c>
      <c r="D26">
        <v>119.73</v>
      </c>
      <c r="E26">
        <f t="shared" si="2"/>
        <v>106.0798333333333</v>
      </c>
      <c r="F26">
        <f t="shared" si="3"/>
        <v>103.6248333333333</v>
      </c>
      <c r="G26">
        <f t="shared" si="4"/>
        <v>102.43737500000006</v>
      </c>
      <c r="H26">
        <f t="shared" si="5"/>
        <v>186.32705002777885</v>
      </c>
      <c r="I26">
        <f t="shared" si="6"/>
        <v>259.37639336111232</v>
      </c>
      <c r="J26">
        <f t="shared" si="7"/>
        <v>299.03487939062308</v>
      </c>
      <c r="O26" t="s">
        <v>23</v>
      </c>
      <c r="P26" s="4">
        <f>P24/P25</f>
        <v>13.906565102175851</v>
      </c>
    </row>
    <row r="27" spans="1:16" x14ac:dyDescent="0.25">
      <c r="A27" s="1">
        <v>1</v>
      </c>
      <c r="B27">
        <v>1</v>
      </c>
      <c r="C27">
        <v>1</v>
      </c>
      <c r="D27">
        <v>92.37</v>
      </c>
      <c r="E27">
        <f t="shared" si="2"/>
        <v>106.0798333333333</v>
      </c>
      <c r="F27">
        <f t="shared" si="3"/>
        <v>103.6248333333333</v>
      </c>
      <c r="G27">
        <f t="shared" si="4"/>
        <v>102.43737500000006</v>
      </c>
      <c r="H27">
        <f t="shared" si="5"/>
        <v>187.95953002777668</v>
      </c>
      <c r="I27">
        <f t="shared" si="6"/>
        <v>126.67127336111024</v>
      </c>
      <c r="J27">
        <f t="shared" si="7"/>
        <v>101.35203939062612</v>
      </c>
      <c r="L27" t="s">
        <v>40</v>
      </c>
      <c r="M27">
        <f>M25-240*M19^2</f>
        <v>72592.465446247719</v>
      </c>
      <c r="O27" t="s">
        <v>17</v>
      </c>
      <c r="P27" s="4">
        <f>FINV(0.05,2,236)</f>
        <v>3.0340833010084527</v>
      </c>
    </row>
    <row r="28" spans="1:16" x14ac:dyDescent="0.25">
      <c r="A28" s="1">
        <v>1</v>
      </c>
      <c r="B28">
        <v>1</v>
      </c>
      <c r="C28">
        <v>1</v>
      </c>
      <c r="D28">
        <v>97.37</v>
      </c>
      <c r="E28">
        <f t="shared" si="2"/>
        <v>106.0798333333333</v>
      </c>
      <c r="F28">
        <f t="shared" si="3"/>
        <v>103.6248333333333</v>
      </c>
      <c r="G28">
        <f t="shared" si="4"/>
        <v>102.43737500000006</v>
      </c>
      <c r="H28">
        <f t="shared" si="5"/>
        <v>75.861196694443748</v>
      </c>
      <c r="I28">
        <f t="shared" si="6"/>
        <v>39.122940027777297</v>
      </c>
      <c r="J28">
        <f t="shared" si="7"/>
        <v>25.678289390625562</v>
      </c>
      <c r="L28" t="s">
        <v>41</v>
      </c>
      <c r="M28">
        <f>M25-120*(M16^2+M17^2)</f>
        <v>72254.05169583438</v>
      </c>
      <c r="O28" t="s">
        <v>18</v>
      </c>
      <c r="P28" s="2">
        <f>FDIST(P26,2,236)</f>
        <v>1.9527215980930298E-6</v>
      </c>
    </row>
    <row r="29" spans="1:16" x14ac:dyDescent="0.25">
      <c r="A29" s="1">
        <v>1</v>
      </c>
      <c r="B29">
        <v>1</v>
      </c>
      <c r="C29">
        <v>1</v>
      </c>
      <c r="D29">
        <v>96.96</v>
      </c>
      <c r="E29">
        <f t="shared" si="2"/>
        <v>106.0798333333333</v>
      </c>
      <c r="F29">
        <f t="shared" si="3"/>
        <v>103.6248333333333</v>
      </c>
      <c r="G29">
        <f t="shared" si="4"/>
        <v>102.43737500000006</v>
      </c>
      <c r="H29">
        <f t="shared" si="5"/>
        <v>83.17136002777724</v>
      </c>
      <c r="I29">
        <f t="shared" si="6"/>
        <v>44.420003361110744</v>
      </c>
      <c r="J29">
        <f t="shared" si="7"/>
        <v>30.001636890625722</v>
      </c>
      <c r="L29" t="s">
        <v>42</v>
      </c>
      <c r="M29">
        <f>M25-60*SUMSQ(M11:M14)</f>
        <v>64636.495488333981</v>
      </c>
    </row>
    <row r="30" spans="1:16" x14ac:dyDescent="0.25">
      <c r="A30" s="1">
        <v>1</v>
      </c>
      <c r="B30">
        <v>1</v>
      </c>
      <c r="C30">
        <v>1</v>
      </c>
      <c r="D30">
        <v>106.49</v>
      </c>
      <c r="E30">
        <f t="shared" si="2"/>
        <v>106.0798333333333</v>
      </c>
      <c r="F30">
        <f t="shared" si="3"/>
        <v>103.6248333333333</v>
      </c>
      <c r="G30">
        <f t="shared" si="4"/>
        <v>102.43737500000006</v>
      </c>
      <c r="H30">
        <f t="shared" si="5"/>
        <v>0.16823669444446951</v>
      </c>
      <c r="I30">
        <f t="shared" si="6"/>
        <v>8.2091800277779434</v>
      </c>
      <c r="J30">
        <f t="shared" si="7"/>
        <v>16.423769390624475</v>
      </c>
    </row>
    <row r="31" spans="1:16" x14ac:dyDescent="0.25">
      <c r="A31" s="1">
        <v>1</v>
      </c>
      <c r="B31">
        <v>1</v>
      </c>
      <c r="C31">
        <v>1</v>
      </c>
      <c r="D31">
        <v>111.79</v>
      </c>
      <c r="E31">
        <f t="shared" si="2"/>
        <v>106.0798333333333</v>
      </c>
      <c r="F31">
        <f t="shared" si="3"/>
        <v>103.6248333333333</v>
      </c>
      <c r="G31">
        <f t="shared" si="4"/>
        <v>102.43737500000006</v>
      </c>
      <c r="H31">
        <f t="shared" si="5"/>
        <v>32.60600336111159</v>
      </c>
      <c r="I31">
        <f t="shared" si="6"/>
        <v>66.669946694445102</v>
      </c>
      <c r="J31">
        <f t="shared" si="7"/>
        <v>87.471594390623991</v>
      </c>
    </row>
    <row r="32" spans="1:16" x14ac:dyDescent="0.25">
      <c r="A32" s="1">
        <v>1</v>
      </c>
      <c r="B32">
        <v>1</v>
      </c>
      <c r="C32">
        <v>1</v>
      </c>
      <c r="D32">
        <v>130.27000000000001</v>
      </c>
      <c r="E32">
        <f t="shared" si="2"/>
        <v>106.0798333333333</v>
      </c>
      <c r="F32">
        <f t="shared" si="3"/>
        <v>103.6248333333333</v>
      </c>
      <c r="G32">
        <f t="shared" si="4"/>
        <v>102.43737500000006</v>
      </c>
      <c r="H32">
        <f t="shared" si="5"/>
        <v>585.16416336111331</v>
      </c>
      <c r="I32">
        <f t="shared" si="6"/>
        <v>709.96490669444677</v>
      </c>
      <c r="J32">
        <f t="shared" si="7"/>
        <v>774.65501439062223</v>
      </c>
    </row>
    <row r="33" spans="1:10" x14ac:dyDescent="0.25">
      <c r="A33" s="1">
        <v>1</v>
      </c>
      <c r="B33">
        <v>1</v>
      </c>
      <c r="C33">
        <v>1</v>
      </c>
      <c r="D33">
        <v>122.47</v>
      </c>
      <c r="E33">
        <f t="shared" si="2"/>
        <v>106.0798333333333</v>
      </c>
      <c r="F33">
        <f t="shared" si="3"/>
        <v>103.6248333333333</v>
      </c>
      <c r="G33">
        <f t="shared" si="4"/>
        <v>102.43737500000006</v>
      </c>
      <c r="H33">
        <f t="shared" si="5"/>
        <v>268.63756336111226</v>
      </c>
      <c r="I33">
        <f t="shared" si="6"/>
        <v>355.14030669444566</v>
      </c>
      <c r="J33">
        <f t="shared" si="7"/>
        <v>401.30606439062257</v>
      </c>
    </row>
    <row r="34" spans="1:10" x14ac:dyDescent="0.25">
      <c r="A34" s="1">
        <v>1</v>
      </c>
      <c r="B34">
        <v>1</v>
      </c>
      <c r="C34">
        <v>1</v>
      </c>
      <c r="D34">
        <v>112.17</v>
      </c>
      <c r="E34">
        <f t="shared" si="2"/>
        <v>106.0798333333333</v>
      </c>
      <c r="F34">
        <f t="shared" si="3"/>
        <v>103.6248333333333</v>
      </c>
      <c r="G34">
        <f t="shared" si="4"/>
        <v>102.43737500000006</v>
      </c>
      <c r="H34">
        <f t="shared" si="5"/>
        <v>37.09013002777823</v>
      </c>
      <c r="I34">
        <f t="shared" si="6"/>
        <v>73.019873361111721</v>
      </c>
      <c r="J34">
        <f t="shared" si="7"/>
        <v>94.723989390623871</v>
      </c>
    </row>
    <row r="35" spans="1:10" x14ac:dyDescent="0.25">
      <c r="A35" s="1">
        <v>1</v>
      </c>
      <c r="B35">
        <v>1</v>
      </c>
      <c r="C35">
        <v>1</v>
      </c>
      <c r="D35">
        <v>112.6</v>
      </c>
      <c r="E35">
        <f t="shared" si="2"/>
        <v>106.0798333333333</v>
      </c>
      <c r="F35">
        <f t="shared" si="3"/>
        <v>103.6248333333333</v>
      </c>
      <c r="G35">
        <f t="shared" si="4"/>
        <v>102.43737500000006</v>
      </c>
      <c r="H35">
        <f t="shared" si="5"/>
        <v>42.5125733611115</v>
      </c>
      <c r="I35">
        <f t="shared" si="6"/>
        <v>80.553616694444955</v>
      </c>
      <c r="J35">
        <f t="shared" si="7"/>
        <v>103.27894689062367</v>
      </c>
    </row>
    <row r="36" spans="1:10" x14ac:dyDescent="0.25">
      <c r="A36" s="1">
        <v>1</v>
      </c>
      <c r="B36">
        <v>1</v>
      </c>
      <c r="C36">
        <v>1</v>
      </c>
      <c r="D36">
        <v>80.430000000000007</v>
      </c>
      <c r="E36">
        <f t="shared" si="2"/>
        <v>106.0798333333333</v>
      </c>
      <c r="F36">
        <f t="shared" si="3"/>
        <v>103.6248333333333</v>
      </c>
      <c r="G36">
        <f t="shared" si="4"/>
        <v>102.43737500000006</v>
      </c>
      <c r="H36">
        <f t="shared" si="5"/>
        <v>657.91395002777563</v>
      </c>
      <c r="I36">
        <f t="shared" si="6"/>
        <v>538.00029336110924</v>
      </c>
      <c r="J36">
        <f t="shared" si="7"/>
        <v>484.32455439062733</v>
      </c>
    </row>
    <row r="37" spans="1:10" x14ac:dyDescent="0.25">
      <c r="A37" s="1">
        <v>1</v>
      </c>
      <c r="B37">
        <v>1</v>
      </c>
      <c r="C37">
        <v>1</v>
      </c>
      <c r="D37">
        <v>126.21</v>
      </c>
      <c r="E37">
        <f t="shared" si="2"/>
        <v>106.0798333333333</v>
      </c>
      <c r="F37">
        <f t="shared" si="3"/>
        <v>103.6248333333333</v>
      </c>
      <c r="G37">
        <f t="shared" si="4"/>
        <v>102.43737500000006</v>
      </c>
      <c r="H37">
        <f t="shared" si="5"/>
        <v>405.22361002777899</v>
      </c>
      <c r="I37">
        <f t="shared" si="6"/>
        <v>510.08975336111234</v>
      </c>
      <c r="J37">
        <f t="shared" si="7"/>
        <v>565.13769939062183</v>
      </c>
    </row>
    <row r="38" spans="1:10" x14ac:dyDescent="0.25">
      <c r="A38" s="1">
        <v>1</v>
      </c>
      <c r="B38">
        <v>1</v>
      </c>
      <c r="C38">
        <v>1</v>
      </c>
      <c r="D38">
        <v>108.89</v>
      </c>
      <c r="E38">
        <f t="shared" si="2"/>
        <v>106.0798333333333</v>
      </c>
      <c r="F38">
        <f t="shared" si="3"/>
        <v>103.6248333333333</v>
      </c>
      <c r="G38">
        <f t="shared" si="4"/>
        <v>102.43737500000006</v>
      </c>
      <c r="H38">
        <f t="shared" si="5"/>
        <v>7.8970366944446484</v>
      </c>
      <c r="I38">
        <f t="shared" si="6"/>
        <v>27.721980027778141</v>
      </c>
      <c r="J38">
        <f t="shared" si="7"/>
        <v>41.636369390624239</v>
      </c>
    </row>
    <row r="39" spans="1:10" x14ac:dyDescent="0.25">
      <c r="A39" s="1">
        <v>1</v>
      </c>
      <c r="B39">
        <v>1</v>
      </c>
      <c r="C39">
        <v>1</v>
      </c>
      <c r="D39">
        <v>113.45</v>
      </c>
      <c r="E39">
        <f t="shared" si="2"/>
        <v>106.0798333333333</v>
      </c>
      <c r="F39">
        <f t="shared" si="3"/>
        <v>103.6248333333333</v>
      </c>
      <c r="G39">
        <f t="shared" si="4"/>
        <v>102.43737500000006</v>
      </c>
      <c r="H39">
        <f t="shared" si="5"/>
        <v>54.319356694445013</v>
      </c>
      <c r="I39">
        <f t="shared" si="6"/>
        <v>96.5339000277785</v>
      </c>
      <c r="J39">
        <f t="shared" si="7"/>
        <v>121.27790939062375</v>
      </c>
    </row>
    <row r="40" spans="1:10" x14ac:dyDescent="0.25">
      <c r="A40" s="1">
        <v>1</v>
      </c>
      <c r="B40">
        <v>1</v>
      </c>
      <c r="C40">
        <v>1</v>
      </c>
      <c r="D40">
        <v>118.1</v>
      </c>
      <c r="E40">
        <f t="shared" si="2"/>
        <v>106.0798333333333</v>
      </c>
      <c r="F40">
        <f t="shared" si="3"/>
        <v>103.6248333333333</v>
      </c>
      <c r="G40">
        <f t="shared" si="4"/>
        <v>102.43737500000006</v>
      </c>
      <c r="H40">
        <f t="shared" si="5"/>
        <v>144.48440669444517</v>
      </c>
      <c r="I40">
        <f t="shared" si="6"/>
        <v>209.53045002777858</v>
      </c>
      <c r="J40">
        <f t="shared" si="7"/>
        <v>245.31782189062295</v>
      </c>
    </row>
    <row r="41" spans="1:10" x14ac:dyDescent="0.25">
      <c r="A41" s="1">
        <v>1</v>
      </c>
      <c r="B41">
        <v>1</v>
      </c>
      <c r="C41">
        <v>1</v>
      </c>
      <c r="D41">
        <v>109.58</v>
      </c>
      <c r="E41">
        <f t="shared" si="2"/>
        <v>106.0798333333333</v>
      </c>
      <c r="F41">
        <f t="shared" si="3"/>
        <v>103.6248333333333</v>
      </c>
      <c r="G41">
        <f t="shared" si="4"/>
        <v>102.43737500000006</v>
      </c>
      <c r="H41">
        <f t="shared" si="5"/>
        <v>12.251166694444683</v>
      </c>
      <c r="I41">
        <f t="shared" si="6"/>
        <v>35.464010027778158</v>
      </c>
      <c r="J41">
        <f t="shared" si="7"/>
        <v>51.017091890624123</v>
      </c>
    </row>
    <row r="42" spans="1:10" x14ac:dyDescent="0.25">
      <c r="A42" s="1">
        <v>1</v>
      </c>
      <c r="B42">
        <v>1</v>
      </c>
      <c r="C42">
        <v>1</v>
      </c>
      <c r="D42">
        <v>100</v>
      </c>
      <c r="E42">
        <f t="shared" si="2"/>
        <v>106.0798333333333</v>
      </c>
      <c r="F42">
        <f t="shared" si="3"/>
        <v>103.6248333333333</v>
      </c>
      <c r="G42">
        <f t="shared" si="4"/>
        <v>102.43737500000006</v>
      </c>
      <c r="H42">
        <f t="shared" si="5"/>
        <v>36.964373361110674</v>
      </c>
      <c r="I42">
        <f t="shared" si="6"/>
        <v>13.139416694444199</v>
      </c>
      <c r="J42">
        <f t="shared" si="7"/>
        <v>5.9407968906252915</v>
      </c>
    </row>
    <row r="43" spans="1:10" x14ac:dyDescent="0.25">
      <c r="A43" s="1">
        <v>1</v>
      </c>
      <c r="B43">
        <v>1</v>
      </c>
      <c r="C43">
        <v>1</v>
      </c>
      <c r="D43">
        <v>91.78</v>
      </c>
      <c r="E43">
        <f t="shared" si="2"/>
        <v>106.0798333333333</v>
      </c>
      <c r="F43">
        <f t="shared" si="3"/>
        <v>103.6248333333333</v>
      </c>
      <c r="G43">
        <f t="shared" si="4"/>
        <v>102.43737500000006</v>
      </c>
      <c r="H43">
        <f t="shared" si="5"/>
        <v>204.48523336111006</v>
      </c>
      <c r="I43">
        <f t="shared" si="6"/>
        <v>140.30007669444362</v>
      </c>
      <c r="J43">
        <f t="shared" si="7"/>
        <v>113.57964189062625</v>
      </c>
    </row>
    <row r="44" spans="1:10" x14ac:dyDescent="0.25">
      <c r="A44" s="1">
        <v>1</v>
      </c>
      <c r="B44">
        <v>1</v>
      </c>
      <c r="C44">
        <v>1</v>
      </c>
      <c r="D44">
        <v>91.97</v>
      </c>
      <c r="E44">
        <f t="shared" si="2"/>
        <v>106.0798333333333</v>
      </c>
      <c r="F44">
        <f t="shared" si="3"/>
        <v>103.6248333333333</v>
      </c>
      <c r="G44">
        <f t="shared" si="4"/>
        <v>102.43737500000006</v>
      </c>
      <c r="H44">
        <f t="shared" si="5"/>
        <v>199.08739669444347</v>
      </c>
      <c r="I44">
        <f t="shared" si="6"/>
        <v>135.83514002777702</v>
      </c>
      <c r="J44">
        <f t="shared" si="7"/>
        <v>109.56593939062627</v>
      </c>
    </row>
    <row r="45" spans="1:10" x14ac:dyDescent="0.25">
      <c r="A45" s="1">
        <v>1</v>
      </c>
      <c r="B45">
        <v>1</v>
      </c>
      <c r="C45">
        <v>1</v>
      </c>
      <c r="D45">
        <v>94.45</v>
      </c>
      <c r="E45">
        <f t="shared" si="2"/>
        <v>106.0798333333333</v>
      </c>
      <c r="F45">
        <f t="shared" si="3"/>
        <v>103.6248333333333</v>
      </c>
      <c r="G45">
        <f t="shared" si="4"/>
        <v>102.43737500000006</v>
      </c>
      <c r="H45">
        <f t="shared" si="5"/>
        <v>135.25302336111022</v>
      </c>
      <c r="I45">
        <f t="shared" si="6"/>
        <v>84.177566694443769</v>
      </c>
      <c r="J45">
        <f t="shared" si="7"/>
        <v>63.798159390625912</v>
      </c>
    </row>
    <row r="46" spans="1:10" x14ac:dyDescent="0.25">
      <c r="A46" s="1">
        <v>1</v>
      </c>
      <c r="B46">
        <v>1</v>
      </c>
      <c r="C46">
        <v>1</v>
      </c>
      <c r="D46">
        <v>126.33</v>
      </c>
      <c r="E46">
        <f t="shared" si="2"/>
        <v>106.0798333333333</v>
      </c>
      <c r="F46">
        <f t="shared" si="3"/>
        <v>103.6248333333333</v>
      </c>
      <c r="G46">
        <f t="shared" si="4"/>
        <v>102.43737500000006</v>
      </c>
      <c r="H46">
        <f t="shared" si="5"/>
        <v>410.06925002777916</v>
      </c>
      <c r="I46">
        <f t="shared" si="6"/>
        <v>515.52459336111258</v>
      </c>
      <c r="J46">
        <f t="shared" si="7"/>
        <v>570.85752939062206</v>
      </c>
    </row>
    <row r="47" spans="1:10" x14ac:dyDescent="0.25">
      <c r="A47" s="1">
        <v>1</v>
      </c>
      <c r="B47">
        <v>1</v>
      </c>
      <c r="C47">
        <v>1</v>
      </c>
      <c r="D47">
        <v>114.33</v>
      </c>
      <c r="E47">
        <f t="shared" si="2"/>
        <v>106.0798333333333</v>
      </c>
      <c r="F47">
        <f t="shared" si="3"/>
        <v>103.6248333333333</v>
      </c>
      <c r="G47">
        <f t="shared" si="4"/>
        <v>102.43737500000006</v>
      </c>
      <c r="H47">
        <f t="shared" si="5"/>
        <v>68.065250027778333</v>
      </c>
      <c r="I47">
        <f t="shared" si="6"/>
        <v>114.60059336111181</v>
      </c>
      <c r="J47">
        <f t="shared" si="7"/>
        <v>141.43452939062354</v>
      </c>
    </row>
    <row r="48" spans="1:10" x14ac:dyDescent="0.25">
      <c r="A48" s="1">
        <v>1</v>
      </c>
      <c r="B48">
        <v>1</v>
      </c>
      <c r="C48">
        <v>1</v>
      </c>
      <c r="D48">
        <v>87.29</v>
      </c>
      <c r="E48">
        <f t="shared" si="2"/>
        <v>106.0798333333333</v>
      </c>
      <c r="F48">
        <f t="shared" si="3"/>
        <v>103.6248333333333</v>
      </c>
      <c r="G48">
        <f t="shared" si="4"/>
        <v>102.43737500000006</v>
      </c>
      <c r="H48">
        <f t="shared" si="5"/>
        <v>353.05783669444287</v>
      </c>
      <c r="I48">
        <f t="shared" si="6"/>
        <v>266.82678002777646</v>
      </c>
      <c r="J48">
        <f t="shared" si="7"/>
        <v>229.44296939062662</v>
      </c>
    </row>
    <row r="49" spans="1:10" x14ac:dyDescent="0.25">
      <c r="A49" s="1">
        <v>1</v>
      </c>
      <c r="B49">
        <v>1</v>
      </c>
      <c r="C49">
        <v>1</v>
      </c>
      <c r="D49">
        <v>94.81</v>
      </c>
      <c r="E49">
        <f t="shared" si="2"/>
        <v>106.0798333333333</v>
      </c>
      <c r="F49">
        <f t="shared" si="3"/>
        <v>103.6248333333333</v>
      </c>
      <c r="G49">
        <f t="shared" si="4"/>
        <v>102.43737500000006</v>
      </c>
      <c r="H49">
        <f t="shared" si="5"/>
        <v>127.00914336111026</v>
      </c>
      <c r="I49">
        <f t="shared" si="6"/>
        <v>77.701286694443809</v>
      </c>
      <c r="J49">
        <f t="shared" si="7"/>
        <v>58.176849390625875</v>
      </c>
    </row>
    <row r="50" spans="1:10" x14ac:dyDescent="0.25">
      <c r="A50" s="1">
        <v>1</v>
      </c>
      <c r="B50">
        <v>1</v>
      </c>
      <c r="C50">
        <v>1</v>
      </c>
      <c r="D50">
        <v>88.87</v>
      </c>
      <c r="E50">
        <f t="shared" si="2"/>
        <v>106.0798333333333</v>
      </c>
      <c r="F50">
        <f t="shared" si="3"/>
        <v>103.6248333333333</v>
      </c>
      <c r="G50">
        <f t="shared" si="4"/>
        <v>102.43737500000006</v>
      </c>
      <c r="H50">
        <f t="shared" si="5"/>
        <v>296.17836336110975</v>
      </c>
      <c r="I50">
        <f t="shared" si="6"/>
        <v>217.70510669444332</v>
      </c>
      <c r="J50">
        <f t="shared" si="7"/>
        <v>184.0736643906265</v>
      </c>
    </row>
    <row r="51" spans="1:10" x14ac:dyDescent="0.25">
      <c r="A51" s="1">
        <v>1</v>
      </c>
      <c r="B51">
        <v>1</v>
      </c>
      <c r="C51">
        <v>1</v>
      </c>
      <c r="D51">
        <v>91.22</v>
      </c>
      <c r="E51">
        <f t="shared" si="2"/>
        <v>106.0798333333333</v>
      </c>
      <c r="F51">
        <f t="shared" si="3"/>
        <v>103.6248333333333</v>
      </c>
      <c r="G51">
        <f t="shared" si="4"/>
        <v>102.43737500000006</v>
      </c>
      <c r="H51">
        <f t="shared" si="5"/>
        <v>220.81464669444341</v>
      </c>
      <c r="I51">
        <f t="shared" si="6"/>
        <v>153.87989002777695</v>
      </c>
      <c r="J51">
        <f t="shared" si="7"/>
        <v>125.82950189062636</v>
      </c>
    </row>
    <row r="52" spans="1:10" x14ac:dyDescent="0.25">
      <c r="A52" s="1">
        <v>1</v>
      </c>
      <c r="B52">
        <v>1</v>
      </c>
      <c r="C52">
        <v>1</v>
      </c>
      <c r="D52">
        <v>105.79</v>
      </c>
      <c r="E52">
        <f t="shared" si="2"/>
        <v>106.0798333333333</v>
      </c>
      <c r="F52">
        <f t="shared" si="3"/>
        <v>103.6248333333333</v>
      </c>
      <c r="G52">
        <f t="shared" si="4"/>
        <v>102.43737500000006</v>
      </c>
      <c r="H52">
        <f t="shared" si="5"/>
        <v>8.4003361111086819E-2</v>
      </c>
      <c r="I52">
        <f t="shared" si="6"/>
        <v>4.6879466944446184</v>
      </c>
      <c r="J52">
        <f t="shared" si="7"/>
        <v>11.240094390624641</v>
      </c>
    </row>
    <row r="53" spans="1:10" x14ac:dyDescent="0.25">
      <c r="A53" s="1">
        <v>1</v>
      </c>
      <c r="B53">
        <v>1</v>
      </c>
      <c r="C53">
        <v>1</v>
      </c>
      <c r="D53">
        <v>102.05</v>
      </c>
      <c r="E53">
        <f t="shared" si="2"/>
        <v>106.0798333333333</v>
      </c>
      <c r="F53">
        <f t="shared" si="3"/>
        <v>103.6248333333333</v>
      </c>
      <c r="G53">
        <f t="shared" si="4"/>
        <v>102.43737500000006</v>
      </c>
      <c r="H53">
        <f t="shared" si="5"/>
        <v>16.239556694444179</v>
      </c>
      <c r="I53">
        <f t="shared" si="6"/>
        <v>2.4801000277776799</v>
      </c>
      <c r="J53">
        <f t="shared" si="7"/>
        <v>0.15005939062504853</v>
      </c>
    </row>
    <row r="54" spans="1:10" x14ac:dyDescent="0.25">
      <c r="A54" s="1">
        <v>1</v>
      </c>
      <c r="B54">
        <v>1</v>
      </c>
      <c r="C54">
        <v>1</v>
      </c>
      <c r="D54">
        <v>81.2</v>
      </c>
      <c r="E54">
        <f t="shared" si="2"/>
        <v>106.0798333333333</v>
      </c>
      <c r="F54">
        <f t="shared" si="3"/>
        <v>103.6248333333333</v>
      </c>
      <c r="G54">
        <f t="shared" si="4"/>
        <v>102.43737500000006</v>
      </c>
      <c r="H54">
        <f t="shared" si="5"/>
        <v>619.00610669444256</v>
      </c>
      <c r="I54">
        <f t="shared" si="6"/>
        <v>502.87315002777615</v>
      </c>
      <c r="J54">
        <f t="shared" si="7"/>
        <v>451.0260968906274</v>
      </c>
    </row>
    <row r="55" spans="1:10" x14ac:dyDescent="0.25">
      <c r="A55" s="1">
        <v>1</v>
      </c>
      <c r="B55">
        <v>1</v>
      </c>
      <c r="C55">
        <v>1</v>
      </c>
      <c r="D55">
        <v>117.14</v>
      </c>
      <c r="E55">
        <f t="shared" si="2"/>
        <v>106.0798333333333</v>
      </c>
      <c r="F55">
        <f t="shared" si="3"/>
        <v>103.6248333333333</v>
      </c>
      <c r="G55">
        <f t="shared" si="4"/>
        <v>102.43737500000006</v>
      </c>
      <c r="H55">
        <f t="shared" si="5"/>
        <v>122.32728669444525</v>
      </c>
      <c r="I55">
        <f t="shared" si="6"/>
        <v>182.65973002777872</v>
      </c>
      <c r="J55">
        <f t="shared" si="7"/>
        <v>216.16718189062325</v>
      </c>
    </row>
    <row r="56" spans="1:10" x14ac:dyDescent="0.25">
      <c r="A56" s="1">
        <v>1</v>
      </c>
      <c r="B56">
        <v>1</v>
      </c>
      <c r="C56">
        <v>1</v>
      </c>
      <c r="D56">
        <v>105.12</v>
      </c>
      <c r="E56">
        <f t="shared" si="2"/>
        <v>106.0798333333333</v>
      </c>
      <c r="F56">
        <f t="shared" si="3"/>
        <v>103.6248333333333</v>
      </c>
      <c r="G56">
        <f t="shared" si="4"/>
        <v>102.43737500000006</v>
      </c>
      <c r="H56">
        <f t="shared" si="5"/>
        <v>0.92128002777770057</v>
      </c>
      <c r="I56">
        <f t="shared" si="6"/>
        <v>2.2355233611112264</v>
      </c>
      <c r="J56">
        <f t="shared" si="7"/>
        <v>7.1964768906247034</v>
      </c>
    </row>
    <row r="57" spans="1:10" x14ac:dyDescent="0.25">
      <c r="A57" s="1">
        <v>1</v>
      </c>
      <c r="B57">
        <v>1</v>
      </c>
      <c r="C57">
        <v>1</v>
      </c>
      <c r="D57">
        <v>144.19</v>
      </c>
      <c r="E57">
        <f t="shared" si="2"/>
        <v>106.0798333333333</v>
      </c>
      <c r="F57">
        <f t="shared" si="3"/>
        <v>103.6248333333333</v>
      </c>
      <c r="G57">
        <f t="shared" si="4"/>
        <v>102.43737500000006</v>
      </c>
      <c r="H57">
        <f t="shared" si="5"/>
        <v>1452.3848033611137</v>
      </c>
      <c r="I57">
        <f t="shared" si="6"/>
        <v>1645.532746694447</v>
      </c>
      <c r="J57">
        <f t="shared" si="7"/>
        <v>1743.2816943906198</v>
      </c>
    </row>
    <row r="58" spans="1:10" x14ac:dyDescent="0.25">
      <c r="A58" s="1">
        <v>1</v>
      </c>
      <c r="B58">
        <v>1</v>
      </c>
      <c r="C58">
        <v>1</v>
      </c>
      <c r="D58">
        <v>124.05</v>
      </c>
      <c r="E58">
        <f t="shared" si="2"/>
        <v>106.0798333333333</v>
      </c>
      <c r="F58">
        <f t="shared" si="3"/>
        <v>103.6248333333333</v>
      </c>
      <c r="G58">
        <f t="shared" si="4"/>
        <v>102.43737500000006</v>
      </c>
      <c r="H58">
        <f t="shared" si="5"/>
        <v>322.92689002777894</v>
      </c>
      <c r="I58">
        <f t="shared" si="6"/>
        <v>417.18743336111237</v>
      </c>
      <c r="J58">
        <f t="shared" si="7"/>
        <v>467.10555939062232</v>
      </c>
    </row>
    <row r="59" spans="1:10" x14ac:dyDescent="0.25">
      <c r="A59" s="1">
        <v>1</v>
      </c>
      <c r="B59">
        <v>1</v>
      </c>
      <c r="C59">
        <v>1</v>
      </c>
      <c r="D59">
        <v>96.86</v>
      </c>
      <c r="E59">
        <f t="shared" si="2"/>
        <v>106.0798333333333</v>
      </c>
      <c r="F59">
        <f t="shared" si="3"/>
        <v>103.6248333333333</v>
      </c>
      <c r="G59">
        <f t="shared" si="4"/>
        <v>102.43737500000006</v>
      </c>
      <c r="H59">
        <f t="shared" si="5"/>
        <v>85.005326694443795</v>
      </c>
      <c r="I59">
        <f t="shared" si="6"/>
        <v>45.762970027777328</v>
      </c>
      <c r="J59">
        <f t="shared" si="7"/>
        <v>31.107111890625674</v>
      </c>
    </row>
    <row r="60" spans="1:10" x14ac:dyDescent="0.25">
      <c r="A60" s="1">
        <v>1</v>
      </c>
      <c r="B60">
        <v>1</v>
      </c>
      <c r="C60">
        <v>1</v>
      </c>
      <c r="D60">
        <v>103.65</v>
      </c>
      <c r="E60">
        <f t="shared" si="2"/>
        <v>106.0798333333333</v>
      </c>
      <c r="F60">
        <f t="shared" si="3"/>
        <v>103.6248333333333</v>
      </c>
      <c r="G60">
        <f t="shared" si="4"/>
        <v>102.43737500000006</v>
      </c>
      <c r="H60">
        <f t="shared" si="5"/>
        <v>5.9040900277775767</v>
      </c>
      <c r="I60">
        <f t="shared" si="6"/>
        <v>6.3336111111310627E-4</v>
      </c>
      <c r="J60">
        <f t="shared" si="7"/>
        <v>1.4704593906248689</v>
      </c>
    </row>
    <row r="61" spans="1:10" x14ac:dyDescent="0.25">
      <c r="A61" s="1">
        <v>1</v>
      </c>
      <c r="B61">
        <v>1</v>
      </c>
      <c r="C61">
        <v>1</v>
      </c>
      <c r="D61">
        <v>115.54</v>
      </c>
      <c r="E61">
        <f t="shared" si="2"/>
        <v>106.0798333333333</v>
      </c>
      <c r="F61">
        <f t="shared" si="3"/>
        <v>103.6248333333333</v>
      </c>
      <c r="G61">
        <f t="shared" si="4"/>
        <v>102.43737500000006</v>
      </c>
      <c r="H61">
        <f t="shared" si="5"/>
        <v>89.494753361111904</v>
      </c>
      <c r="I61">
        <f t="shared" si="6"/>
        <v>141.97119669444541</v>
      </c>
      <c r="J61">
        <f t="shared" si="7"/>
        <v>171.67878189062358</v>
      </c>
    </row>
    <row r="62" spans="1:10" x14ac:dyDescent="0.25">
      <c r="A62" s="1">
        <v>2</v>
      </c>
      <c r="B62">
        <v>1</v>
      </c>
      <c r="C62">
        <v>2</v>
      </c>
      <c r="D62">
        <v>97.4</v>
      </c>
      <c r="E62">
        <f t="shared" si="2"/>
        <v>93.670166666666674</v>
      </c>
      <c r="F62">
        <f t="shared" si="3"/>
        <v>101.24991666666669</v>
      </c>
      <c r="G62">
        <f t="shared" si="4"/>
        <v>102.43737500000006</v>
      </c>
      <c r="H62">
        <f t="shared" si="5"/>
        <v>13.911656694444433</v>
      </c>
      <c r="I62">
        <f t="shared" si="6"/>
        <v>14.821858340277931</v>
      </c>
      <c r="J62">
        <f t="shared" si="7"/>
        <v>25.375146890625544</v>
      </c>
    </row>
    <row r="63" spans="1:10" x14ac:dyDescent="0.25">
      <c r="A63" s="1">
        <v>2</v>
      </c>
      <c r="B63">
        <v>1</v>
      </c>
      <c r="C63">
        <v>2</v>
      </c>
      <c r="D63">
        <v>76.510000000000005</v>
      </c>
      <c r="E63">
        <f t="shared" si="2"/>
        <v>93.670166666666674</v>
      </c>
      <c r="F63">
        <f t="shared" si="3"/>
        <v>101.24991666666669</v>
      </c>
      <c r="G63">
        <f t="shared" si="4"/>
        <v>102.43737500000006</v>
      </c>
      <c r="H63">
        <f t="shared" si="5"/>
        <v>294.47132002777784</v>
      </c>
      <c r="I63">
        <f t="shared" si="6"/>
        <v>612.06347667361217</v>
      </c>
      <c r="J63">
        <f t="shared" si="7"/>
        <v>672.22877439062779</v>
      </c>
    </row>
    <row r="64" spans="1:10" x14ac:dyDescent="0.25">
      <c r="A64" s="1">
        <v>2</v>
      </c>
      <c r="B64">
        <v>1</v>
      </c>
      <c r="C64">
        <v>2</v>
      </c>
      <c r="D64">
        <v>83.56</v>
      </c>
      <c r="E64">
        <f t="shared" si="2"/>
        <v>93.670166666666674</v>
      </c>
      <c r="F64">
        <f t="shared" si="3"/>
        <v>101.24991666666669</v>
      </c>
      <c r="G64">
        <f t="shared" si="4"/>
        <v>102.43737500000006</v>
      </c>
      <c r="H64">
        <f t="shared" si="5"/>
        <v>102.21547002777788</v>
      </c>
      <c r="I64">
        <f t="shared" si="6"/>
        <v>312.93315167361192</v>
      </c>
      <c r="J64">
        <f t="shared" si="7"/>
        <v>356.35528689062716</v>
      </c>
    </row>
    <row r="65" spans="1:10" x14ac:dyDescent="0.25">
      <c r="A65" s="1">
        <v>2</v>
      </c>
      <c r="B65">
        <v>1</v>
      </c>
      <c r="C65">
        <v>2</v>
      </c>
      <c r="D65">
        <v>114.29</v>
      </c>
      <c r="E65">
        <f t="shared" si="2"/>
        <v>93.670166666666674</v>
      </c>
      <c r="F65">
        <f t="shared" si="3"/>
        <v>101.24991666666669</v>
      </c>
      <c r="G65">
        <f t="shared" si="4"/>
        <v>102.43737500000006</v>
      </c>
      <c r="H65">
        <f t="shared" si="5"/>
        <v>425.1775266944444</v>
      </c>
      <c r="I65">
        <f t="shared" si="6"/>
        <v>170.04377334027728</v>
      </c>
      <c r="J65">
        <f t="shared" si="7"/>
        <v>140.48471939062372</v>
      </c>
    </row>
    <row r="66" spans="1:10" x14ac:dyDescent="0.25">
      <c r="A66" s="1">
        <v>2</v>
      </c>
      <c r="B66">
        <v>1</v>
      </c>
      <c r="C66">
        <v>2</v>
      </c>
      <c r="D66">
        <v>121.04</v>
      </c>
      <c r="E66">
        <f t="shared" si="2"/>
        <v>93.670166666666674</v>
      </c>
      <c r="F66">
        <f t="shared" si="3"/>
        <v>101.24991666666669</v>
      </c>
      <c r="G66">
        <f t="shared" si="4"/>
        <v>102.43737500000006</v>
      </c>
      <c r="H66">
        <f t="shared" si="5"/>
        <v>749.1077766944444</v>
      </c>
      <c r="I66">
        <f t="shared" si="6"/>
        <v>391.64739834027699</v>
      </c>
      <c r="J66">
        <f t="shared" si="7"/>
        <v>346.05765689062298</v>
      </c>
    </row>
    <row r="67" spans="1:10" x14ac:dyDescent="0.25">
      <c r="A67" s="1">
        <v>2</v>
      </c>
      <c r="B67">
        <v>1</v>
      </c>
      <c r="C67">
        <v>2</v>
      </c>
      <c r="D67">
        <v>98.24</v>
      </c>
      <c r="E67">
        <f t="shared" ref="E67:E130" si="9">SUMIF($A$2:$A$241,"="&amp;A67,$D$2:$D$241)/COUNTIF($A$2:$A$241,"="&amp;A67)</f>
        <v>93.670166666666674</v>
      </c>
      <c r="F67">
        <f t="shared" ref="F67:F130" si="10">SUMIF($C$2:$C$241,"="&amp;C67,$D$2:$D$241)/COUNTIF($C$2:$C$241,"="&amp;C67)</f>
        <v>101.24991666666669</v>
      </c>
      <c r="G67">
        <f t="shared" ref="G67:G130" si="11">AVERAGE($D$2:$D$241)</f>
        <v>102.43737500000006</v>
      </c>
      <c r="H67">
        <f t="shared" ref="H67:H130" si="12">($D67-E67)^2</f>
        <v>20.88337669444433</v>
      </c>
      <c r="I67">
        <f t="shared" ref="I67:I130" si="13">($D67-F67)^2</f>
        <v>9.0595983402779634</v>
      </c>
      <c r="J67">
        <f t="shared" ref="J67:J130" si="14">($D67-G67)^2</f>
        <v>17.617956890625546</v>
      </c>
    </row>
    <row r="68" spans="1:10" x14ac:dyDescent="0.25">
      <c r="A68" s="1">
        <v>2</v>
      </c>
      <c r="B68">
        <v>1</v>
      </c>
      <c r="C68">
        <v>2</v>
      </c>
      <c r="D68">
        <v>102.04</v>
      </c>
      <c r="E68">
        <f t="shared" si="9"/>
        <v>93.670166666666674</v>
      </c>
      <c r="F68">
        <f t="shared" si="10"/>
        <v>101.24991666666669</v>
      </c>
      <c r="G68">
        <f t="shared" si="11"/>
        <v>102.43737500000006</v>
      </c>
      <c r="H68">
        <f t="shared" si="12"/>
        <v>70.054110027777767</v>
      </c>
      <c r="I68">
        <f t="shared" si="13"/>
        <v>0.62423167361108045</v>
      </c>
      <c r="J68">
        <f t="shared" si="14"/>
        <v>0.15790689062504257</v>
      </c>
    </row>
    <row r="69" spans="1:10" x14ac:dyDescent="0.25">
      <c r="A69" s="1">
        <v>2</v>
      </c>
      <c r="B69">
        <v>1</v>
      </c>
      <c r="C69">
        <v>2</v>
      </c>
      <c r="D69">
        <v>71.290000000000006</v>
      </c>
      <c r="E69">
        <f t="shared" si="9"/>
        <v>93.670166666666674</v>
      </c>
      <c r="F69">
        <f t="shared" si="10"/>
        <v>101.24991666666669</v>
      </c>
      <c r="G69">
        <f t="shared" si="11"/>
        <v>102.43737500000006</v>
      </c>
      <c r="H69">
        <f t="shared" si="12"/>
        <v>500.87186002777781</v>
      </c>
      <c r="I69">
        <f t="shared" si="13"/>
        <v>897.59660667361231</v>
      </c>
      <c r="J69">
        <f t="shared" si="14"/>
        <v>970.15896939062839</v>
      </c>
    </row>
    <row r="70" spans="1:10" x14ac:dyDescent="0.25">
      <c r="A70" s="1">
        <v>2</v>
      </c>
      <c r="B70">
        <v>1</v>
      </c>
      <c r="C70">
        <v>2</v>
      </c>
      <c r="D70">
        <v>93.32</v>
      </c>
      <c r="E70">
        <f t="shared" si="9"/>
        <v>93.670166666666674</v>
      </c>
      <c r="F70">
        <f t="shared" si="10"/>
        <v>101.24991666666669</v>
      </c>
      <c r="G70">
        <f t="shared" si="11"/>
        <v>102.43737500000006</v>
      </c>
      <c r="H70">
        <f t="shared" si="12"/>
        <v>0.12261669444445429</v>
      </c>
      <c r="I70">
        <f t="shared" si="13"/>
        <v>62.883578340278291</v>
      </c>
      <c r="J70">
        <f t="shared" si="14"/>
        <v>83.126526890626209</v>
      </c>
    </row>
    <row r="71" spans="1:10" x14ac:dyDescent="0.25">
      <c r="A71" s="1">
        <v>2</v>
      </c>
      <c r="B71">
        <v>1</v>
      </c>
      <c r="C71">
        <v>2</v>
      </c>
      <c r="D71">
        <v>106.43</v>
      </c>
      <c r="E71">
        <f t="shared" si="9"/>
        <v>93.670166666666674</v>
      </c>
      <c r="F71">
        <f t="shared" si="10"/>
        <v>101.24991666666669</v>
      </c>
      <c r="G71">
        <f t="shared" si="11"/>
        <v>102.43737500000006</v>
      </c>
      <c r="H71">
        <f t="shared" si="12"/>
        <v>162.81334669444445</v>
      </c>
      <c r="I71">
        <f t="shared" si="13"/>
        <v>26.833263340277583</v>
      </c>
      <c r="J71">
        <f t="shared" si="14"/>
        <v>15.941054390624577</v>
      </c>
    </row>
    <row r="72" spans="1:10" x14ac:dyDescent="0.25">
      <c r="A72" s="1">
        <v>2</v>
      </c>
      <c r="B72">
        <v>1</v>
      </c>
      <c r="C72">
        <v>2</v>
      </c>
      <c r="D72">
        <v>94.48</v>
      </c>
      <c r="E72">
        <f t="shared" si="9"/>
        <v>93.670166666666674</v>
      </c>
      <c r="F72">
        <f t="shared" si="10"/>
        <v>101.24991666666669</v>
      </c>
      <c r="G72">
        <f t="shared" si="11"/>
        <v>102.43737500000006</v>
      </c>
      <c r="H72">
        <f t="shared" si="12"/>
        <v>0.65583002777777255</v>
      </c>
      <c r="I72">
        <f t="shared" si="13"/>
        <v>45.831771673611406</v>
      </c>
      <c r="J72">
        <f t="shared" si="14"/>
        <v>63.319816890625887</v>
      </c>
    </row>
    <row r="73" spans="1:10" x14ac:dyDescent="0.25">
      <c r="A73" s="1">
        <v>2</v>
      </c>
      <c r="B73">
        <v>1</v>
      </c>
      <c r="C73">
        <v>2</v>
      </c>
      <c r="D73">
        <v>96.83</v>
      </c>
      <c r="E73">
        <f t="shared" si="9"/>
        <v>93.670166666666674</v>
      </c>
      <c r="F73">
        <f t="shared" si="10"/>
        <v>101.24991666666669</v>
      </c>
      <c r="G73">
        <f t="shared" si="11"/>
        <v>102.43737500000006</v>
      </c>
      <c r="H73">
        <f t="shared" si="12"/>
        <v>9.9845466944443881</v>
      </c>
      <c r="I73">
        <f t="shared" si="13"/>
        <v>19.53566334027802</v>
      </c>
      <c r="J73">
        <f t="shared" si="14"/>
        <v>31.442654390625691</v>
      </c>
    </row>
    <row r="74" spans="1:10" x14ac:dyDescent="0.25">
      <c r="A74" s="1">
        <v>2</v>
      </c>
      <c r="B74">
        <v>1</v>
      </c>
      <c r="C74">
        <v>2</v>
      </c>
      <c r="D74">
        <v>99.11</v>
      </c>
      <c r="E74">
        <f t="shared" si="9"/>
        <v>93.670166666666674</v>
      </c>
      <c r="F74">
        <f t="shared" si="10"/>
        <v>101.24991666666669</v>
      </c>
      <c r="G74">
        <f t="shared" si="11"/>
        <v>102.43737500000006</v>
      </c>
      <c r="H74">
        <f t="shared" si="12"/>
        <v>29.591786694444359</v>
      </c>
      <c r="I74">
        <f t="shared" si="13"/>
        <v>4.5792433402778903</v>
      </c>
      <c r="J74">
        <f t="shared" si="14"/>
        <v>11.071424390625401</v>
      </c>
    </row>
    <row r="75" spans="1:10" x14ac:dyDescent="0.25">
      <c r="A75" s="1">
        <v>2</v>
      </c>
      <c r="B75">
        <v>1</v>
      </c>
      <c r="C75">
        <v>2</v>
      </c>
      <c r="D75">
        <v>90.32</v>
      </c>
      <c r="E75">
        <f t="shared" si="9"/>
        <v>93.670166666666674</v>
      </c>
      <c r="F75">
        <f t="shared" si="10"/>
        <v>101.24991666666669</v>
      </c>
      <c r="G75">
        <f t="shared" si="11"/>
        <v>102.43737500000006</v>
      </c>
      <c r="H75">
        <f t="shared" si="12"/>
        <v>11.223616694444539</v>
      </c>
      <c r="I75">
        <f t="shared" si="13"/>
        <v>119.46307834027849</v>
      </c>
      <c r="J75">
        <f t="shared" si="14"/>
        <v>146.83077689062662</v>
      </c>
    </row>
    <row r="76" spans="1:10" x14ac:dyDescent="0.25">
      <c r="A76" s="1">
        <v>2</v>
      </c>
      <c r="B76">
        <v>1</v>
      </c>
      <c r="C76">
        <v>2</v>
      </c>
      <c r="D76">
        <v>100.72</v>
      </c>
      <c r="E76">
        <f t="shared" si="9"/>
        <v>93.670166666666674</v>
      </c>
      <c r="F76">
        <f t="shared" si="10"/>
        <v>101.24991666666669</v>
      </c>
      <c r="G76">
        <f t="shared" si="11"/>
        <v>102.43737500000006</v>
      </c>
      <c r="H76">
        <f t="shared" si="12"/>
        <v>49.70015002777766</v>
      </c>
      <c r="I76">
        <f t="shared" si="13"/>
        <v>0.28081167361113951</v>
      </c>
      <c r="J76">
        <f t="shared" si="14"/>
        <v>2.9493768906252091</v>
      </c>
    </row>
    <row r="77" spans="1:10" x14ac:dyDescent="0.25">
      <c r="A77" s="1">
        <v>2</v>
      </c>
      <c r="B77">
        <v>1</v>
      </c>
      <c r="C77">
        <v>2</v>
      </c>
      <c r="D77">
        <v>81.17</v>
      </c>
      <c r="E77">
        <f t="shared" si="9"/>
        <v>93.670166666666674</v>
      </c>
      <c r="F77">
        <f t="shared" si="10"/>
        <v>101.24991666666669</v>
      </c>
      <c r="G77">
        <f t="shared" si="11"/>
        <v>102.43737500000006</v>
      </c>
      <c r="H77">
        <f t="shared" si="12"/>
        <v>156.25416669444459</v>
      </c>
      <c r="I77">
        <f t="shared" si="13"/>
        <v>403.20305334027876</v>
      </c>
      <c r="J77">
        <f t="shared" si="14"/>
        <v>452.30123939062747</v>
      </c>
    </row>
    <row r="78" spans="1:10" x14ac:dyDescent="0.25">
      <c r="A78" s="1">
        <v>2</v>
      </c>
      <c r="B78">
        <v>1</v>
      </c>
      <c r="C78">
        <v>2</v>
      </c>
      <c r="D78">
        <v>63.32</v>
      </c>
      <c r="E78">
        <f t="shared" si="9"/>
        <v>93.670166666666674</v>
      </c>
      <c r="F78">
        <f t="shared" si="10"/>
        <v>101.24991666666669</v>
      </c>
      <c r="G78">
        <f t="shared" si="11"/>
        <v>102.43737500000006</v>
      </c>
      <c r="H78">
        <f t="shared" si="12"/>
        <v>921.13261669444489</v>
      </c>
      <c r="I78">
        <f t="shared" si="13"/>
        <v>1438.6785783402797</v>
      </c>
      <c r="J78">
        <f t="shared" si="14"/>
        <v>1530.1690268906298</v>
      </c>
    </row>
    <row r="79" spans="1:10" x14ac:dyDescent="0.25">
      <c r="A79" s="1">
        <v>2</v>
      </c>
      <c r="B79">
        <v>1</v>
      </c>
      <c r="C79">
        <v>2</v>
      </c>
      <c r="D79">
        <v>87.71</v>
      </c>
      <c r="E79">
        <f t="shared" si="9"/>
        <v>93.670166666666674</v>
      </c>
      <c r="F79">
        <f t="shared" si="10"/>
        <v>101.24991666666669</v>
      </c>
      <c r="G79">
        <f t="shared" si="11"/>
        <v>102.43737500000006</v>
      </c>
      <c r="H79">
        <f t="shared" si="12"/>
        <v>35.523586694444603</v>
      </c>
      <c r="I79">
        <f t="shared" si="13"/>
        <v>183.32934334027865</v>
      </c>
      <c r="J79">
        <f t="shared" si="14"/>
        <v>216.89557439062693</v>
      </c>
    </row>
    <row r="80" spans="1:10" x14ac:dyDescent="0.25">
      <c r="A80" s="1">
        <v>2</v>
      </c>
      <c r="B80">
        <v>1</v>
      </c>
      <c r="C80">
        <v>2</v>
      </c>
      <c r="D80">
        <v>81.08</v>
      </c>
      <c r="E80">
        <f t="shared" si="9"/>
        <v>93.670166666666674</v>
      </c>
      <c r="F80">
        <f t="shared" si="10"/>
        <v>101.24991666666669</v>
      </c>
      <c r="G80">
        <f t="shared" si="11"/>
        <v>102.43737500000006</v>
      </c>
      <c r="H80">
        <f t="shared" si="12"/>
        <v>158.51229669444467</v>
      </c>
      <c r="I80">
        <f t="shared" si="13"/>
        <v>406.82553834027885</v>
      </c>
      <c r="J80">
        <f t="shared" si="14"/>
        <v>456.13746689062765</v>
      </c>
    </row>
    <row r="81" spans="1:10" x14ac:dyDescent="0.25">
      <c r="A81" s="1">
        <v>2</v>
      </c>
      <c r="B81">
        <v>1</v>
      </c>
      <c r="C81">
        <v>2</v>
      </c>
      <c r="D81">
        <v>93.53</v>
      </c>
      <c r="E81">
        <f t="shared" si="9"/>
        <v>93.670166666666674</v>
      </c>
      <c r="F81">
        <f t="shared" si="10"/>
        <v>101.24991666666669</v>
      </c>
      <c r="G81">
        <f t="shared" si="11"/>
        <v>102.43737500000006</v>
      </c>
      <c r="H81">
        <f t="shared" si="12"/>
        <v>1.9646694444446156E-2</v>
      </c>
      <c r="I81">
        <f t="shared" si="13"/>
        <v>59.597113340278156</v>
      </c>
      <c r="J81">
        <f t="shared" si="14"/>
        <v>79.341329390626044</v>
      </c>
    </row>
    <row r="82" spans="1:10" x14ac:dyDescent="0.25">
      <c r="A82" s="1">
        <v>2</v>
      </c>
      <c r="B82">
        <v>1</v>
      </c>
      <c r="C82">
        <v>2</v>
      </c>
      <c r="D82">
        <v>105.77</v>
      </c>
      <c r="E82">
        <f t="shared" si="9"/>
        <v>93.670166666666674</v>
      </c>
      <c r="F82">
        <f t="shared" si="10"/>
        <v>101.24991666666669</v>
      </c>
      <c r="G82">
        <f t="shared" si="11"/>
        <v>102.43737500000006</v>
      </c>
      <c r="H82">
        <f t="shared" si="12"/>
        <v>146.40596669444417</v>
      </c>
      <c r="I82">
        <f t="shared" si="13"/>
        <v>20.431153340277511</v>
      </c>
      <c r="J82">
        <f t="shared" si="14"/>
        <v>11.106389390624575</v>
      </c>
    </row>
    <row r="83" spans="1:10" x14ac:dyDescent="0.25">
      <c r="A83" s="1">
        <v>2</v>
      </c>
      <c r="B83">
        <v>1</v>
      </c>
      <c r="C83">
        <v>2</v>
      </c>
      <c r="D83">
        <v>90.16</v>
      </c>
      <c r="E83">
        <f t="shared" si="9"/>
        <v>93.670166666666674</v>
      </c>
      <c r="F83">
        <f t="shared" si="10"/>
        <v>101.24991666666669</v>
      </c>
      <c r="G83">
        <f t="shared" si="11"/>
        <v>102.43737500000006</v>
      </c>
      <c r="H83">
        <f t="shared" si="12"/>
        <v>12.321270027777853</v>
      </c>
      <c r="I83">
        <f t="shared" si="13"/>
        <v>122.98625167361176</v>
      </c>
      <c r="J83">
        <f t="shared" si="14"/>
        <v>150.73393689062655</v>
      </c>
    </row>
    <row r="84" spans="1:10" x14ac:dyDescent="0.25">
      <c r="A84" s="1">
        <v>2</v>
      </c>
      <c r="B84">
        <v>1</v>
      </c>
      <c r="C84">
        <v>2</v>
      </c>
      <c r="D84">
        <v>91.29</v>
      </c>
      <c r="E84">
        <f t="shared" si="9"/>
        <v>93.670166666666674</v>
      </c>
      <c r="F84">
        <f t="shared" si="10"/>
        <v>101.24991666666669</v>
      </c>
      <c r="G84">
        <f t="shared" si="11"/>
        <v>102.43737500000006</v>
      </c>
      <c r="H84">
        <f t="shared" si="12"/>
        <v>5.6651933611111156</v>
      </c>
      <c r="I84">
        <f t="shared" si="13"/>
        <v>99.199940006944828</v>
      </c>
      <c r="J84">
        <f t="shared" si="14"/>
        <v>124.26396939062619</v>
      </c>
    </row>
    <row r="85" spans="1:10" x14ac:dyDescent="0.25">
      <c r="A85" s="1">
        <v>2</v>
      </c>
      <c r="B85">
        <v>1</v>
      </c>
      <c r="C85">
        <v>2</v>
      </c>
      <c r="D85">
        <v>108.61</v>
      </c>
      <c r="E85">
        <f t="shared" si="9"/>
        <v>93.670166666666674</v>
      </c>
      <c r="F85">
        <f t="shared" si="10"/>
        <v>101.24991666666669</v>
      </c>
      <c r="G85">
        <f t="shared" si="11"/>
        <v>102.43737500000006</v>
      </c>
      <c r="H85">
        <f t="shared" si="12"/>
        <v>223.19862002777754</v>
      </c>
      <c r="I85">
        <f t="shared" si="13"/>
        <v>54.170826673610726</v>
      </c>
      <c r="J85">
        <f t="shared" si="14"/>
        <v>38.101299390624256</v>
      </c>
    </row>
    <row r="86" spans="1:10" x14ac:dyDescent="0.25">
      <c r="A86" s="1">
        <v>2</v>
      </c>
      <c r="B86">
        <v>1</v>
      </c>
      <c r="C86">
        <v>2</v>
      </c>
      <c r="D86">
        <v>97.17</v>
      </c>
      <c r="E86">
        <f t="shared" si="9"/>
        <v>93.670166666666674</v>
      </c>
      <c r="F86">
        <f t="shared" si="10"/>
        <v>101.24991666666669</v>
      </c>
      <c r="G86">
        <f t="shared" si="11"/>
        <v>102.43737500000006</v>
      </c>
      <c r="H86">
        <f t="shared" si="12"/>
        <v>12.248833361111073</v>
      </c>
      <c r="I86">
        <f t="shared" si="13"/>
        <v>16.645720006944639</v>
      </c>
      <c r="J86">
        <f t="shared" si="14"/>
        <v>27.745239390625613</v>
      </c>
    </row>
    <row r="87" spans="1:10" x14ac:dyDescent="0.25">
      <c r="A87" s="1">
        <v>2</v>
      </c>
      <c r="B87">
        <v>1</v>
      </c>
      <c r="C87">
        <v>2</v>
      </c>
      <c r="D87">
        <v>109.43</v>
      </c>
      <c r="E87">
        <f t="shared" si="9"/>
        <v>93.670166666666674</v>
      </c>
      <c r="F87">
        <f t="shared" si="10"/>
        <v>101.24991666666669</v>
      </c>
      <c r="G87">
        <f t="shared" si="11"/>
        <v>102.43737500000006</v>
      </c>
      <c r="H87">
        <f t="shared" si="12"/>
        <v>248.37234669444445</v>
      </c>
      <c r="I87">
        <f t="shared" si="13"/>
        <v>66.91376334027747</v>
      </c>
      <c r="J87">
        <f t="shared" si="14"/>
        <v>48.896804390624261</v>
      </c>
    </row>
    <row r="88" spans="1:10" x14ac:dyDescent="0.25">
      <c r="A88" s="1">
        <v>2</v>
      </c>
      <c r="B88">
        <v>1</v>
      </c>
      <c r="C88">
        <v>2</v>
      </c>
      <c r="D88">
        <v>66.650000000000006</v>
      </c>
      <c r="E88">
        <f t="shared" si="9"/>
        <v>93.670166666666674</v>
      </c>
      <c r="F88">
        <f t="shared" si="10"/>
        <v>101.24991666666669</v>
      </c>
      <c r="G88">
        <f t="shared" si="11"/>
        <v>102.43737500000006</v>
      </c>
      <c r="H88">
        <f t="shared" si="12"/>
        <v>730.08940669444451</v>
      </c>
      <c r="I88">
        <f t="shared" si="13"/>
        <v>1197.1542333402792</v>
      </c>
      <c r="J88">
        <f t="shared" si="14"/>
        <v>1280.7362093906288</v>
      </c>
    </row>
    <row r="89" spans="1:10" x14ac:dyDescent="0.25">
      <c r="A89" s="1">
        <v>2</v>
      </c>
      <c r="B89">
        <v>1</v>
      </c>
      <c r="C89">
        <v>2</v>
      </c>
      <c r="D89">
        <v>109.75</v>
      </c>
      <c r="E89">
        <f t="shared" si="9"/>
        <v>93.670166666666674</v>
      </c>
      <c r="F89">
        <f t="shared" si="10"/>
        <v>101.24991666666669</v>
      </c>
      <c r="G89">
        <f t="shared" si="11"/>
        <v>102.43737500000006</v>
      </c>
      <c r="H89">
        <f t="shared" si="12"/>
        <v>258.56104002777755</v>
      </c>
      <c r="I89">
        <f t="shared" si="13"/>
        <v>72.251416673610677</v>
      </c>
      <c r="J89">
        <f t="shared" si="14"/>
        <v>53.474484390624127</v>
      </c>
    </row>
    <row r="90" spans="1:10" x14ac:dyDescent="0.25">
      <c r="A90" s="1">
        <v>2</v>
      </c>
      <c r="B90">
        <v>1</v>
      </c>
      <c r="C90">
        <v>2</v>
      </c>
      <c r="D90">
        <v>110.55</v>
      </c>
      <c r="E90">
        <f t="shared" si="9"/>
        <v>93.670166666666674</v>
      </c>
      <c r="F90">
        <f t="shared" si="10"/>
        <v>101.24991666666669</v>
      </c>
      <c r="G90">
        <f t="shared" si="11"/>
        <v>102.43737500000006</v>
      </c>
      <c r="H90">
        <f t="shared" si="12"/>
        <v>284.92877336111076</v>
      </c>
      <c r="I90">
        <f t="shared" si="13"/>
        <v>86.49155000694391</v>
      </c>
      <c r="J90">
        <f t="shared" si="14"/>
        <v>65.814684390623981</v>
      </c>
    </row>
    <row r="91" spans="1:10" x14ac:dyDescent="0.25">
      <c r="A91" s="1">
        <v>2</v>
      </c>
      <c r="B91">
        <v>1</v>
      </c>
      <c r="C91">
        <v>2</v>
      </c>
      <c r="D91">
        <v>76.17</v>
      </c>
      <c r="E91">
        <f t="shared" si="9"/>
        <v>93.670166666666674</v>
      </c>
      <c r="F91">
        <f t="shared" si="10"/>
        <v>101.24991666666669</v>
      </c>
      <c r="G91">
        <f t="shared" si="11"/>
        <v>102.43737500000006</v>
      </c>
      <c r="H91">
        <f t="shared" si="12"/>
        <v>306.25583336111129</v>
      </c>
      <c r="I91">
        <f t="shared" si="13"/>
        <v>629.00222000694566</v>
      </c>
      <c r="J91">
        <f t="shared" si="14"/>
        <v>689.97498939062802</v>
      </c>
    </row>
    <row r="92" spans="1:10" x14ac:dyDescent="0.25">
      <c r="A92" s="1">
        <v>2</v>
      </c>
      <c r="B92">
        <v>1</v>
      </c>
      <c r="C92">
        <v>2</v>
      </c>
      <c r="D92">
        <v>85.38</v>
      </c>
      <c r="E92">
        <f t="shared" si="9"/>
        <v>93.670166666666674</v>
      </c>
      <c r="F92">
        <f t="shared" si="10"/>
        <v>101.24991666666669</v>
      </c>
      <c r="G92">
        <f t="shared" si="11"/>
        <v>102.43737500000006</v>
      </c>
      <c r="H92">
        <f t="shared" si="12"/>
        <v>68.726863361111313</v>
      </c>
      <c r="I92">
        <f t="shared" si="13"/>
        <v>251.85425500694541</v>
      </c>
      <c r="J92">
        <f t="shared" si="14"/>
        <v>290.9540418906272</v>
      </c>
    </row>
    <row r="93" spans="1:10" x14ac:dyDescent="0.25">
      <c r="A93" s="1">
        <v>2</v>
      </c>
      <c r="B93">
        <v>1</v>
      </c>
      <c r="C93">
        <v>2</v>
      </c>
      <c r="D93">
        <v>73.040000000000006</v>
      </c>
      <c r="E93">
        <f t="shared" si="9"/>
        <v>93.670166666666674</v>
      </c>
      <c r="F93">
        <f t="shared" si="10"/>
        <v>101.24991666666669</v>
      </c>
      <c r="G93">
        <f t="shared" si="11"/>
        <v>102.43737500000006</v>
      </c>
      <c r="H93">
        <f t="shared" si="12"/>
        <v>425.60377669444449</v>
      </c>
      <c r="I93">
        <f t="shared" si="13"/>
        <v>795.79939834027891</v>
      </c>
      <c r="J93">
        <f t="shared" si="14"/>
        <v>864.20565689062812</v>
      </c>
    </row>
    <row r="94" spans="1:10" x14ac:dyDescent="0.25">
      <c r="A94" s="1">
        <v>2</v>
      </c>
      <c r="B94">
        <v>1</v>
      </c>
      <c r="C94">
        <v>2</v>
      </c>
      <c r="D94">
        <v>102.01</v>
      </c>
      <c r="E94">
        <f t="shared" si="9"/>
        <v>93.670166666666674</v>
      </c>
      <c r="F94">
        <f t="shared" si="10"/>
        <v>101.24991666666669</v>
      </c>
      <c r="G94">
        <f t="shared" si="11"/>
        <v>102.43737500000006</v>
      </c>
      <c r="H94">
        <f t="shared" si="12"/>
        <v>69.552820027777742</v>
      </c>
      <c r="I94">
        <f t="shared" si="13"/>
        <v>0.57772667361107988</v>
      </c>
      <c r="J94">
        <f t="shared" si="14"/>
        <v>0.18264939062504673</v>
      </c>
    </row>
    <row r="95" spans="1:10" x14ac:dyDescent="0.25">
      <c r="A95" s="1">
        <v>2</v>
      </c>
      <c r="B95">
        <v>1</v>
      </c>
      <c r="C95">
        <v>2</v>
      </c>
      <c r="D95">
        <v>80.89</v>
      </c>
      <c r="E95">
        <f t="shared" si="9"/>
        <v>93.670166666666674</v>
      </c>
      <c r="F95">
        <f t="shared" si="10"/>
        <v>101.24991666666669</v>
      </c>
      <c r="G95">
        <f t="shared" si="11"/>
        <v>102.43737500000006</v>
      </c>
      <c r="H95">
        <f t="shared" si="12"/>
        <v>163.33266002777796</v>
      </c>
      <c r="I95">
        <f t="shared" si="13"/>
        <v>414.52620667361214</v>
      </c>
      <c r="J95">
        <f t="shared" si="14"/>
        <v>464.28936939062754</v>
      </c>
    </row>
    <row r="96" spans="1:10" x14ac:dyDescent="0.25">
      <c r="A96" s="1">
        <v>2</v>
      </c>
      <c r="B96">
        <v>1</v>
      </c>
      <c r="C96">
        <v>2</v>
      </c>
      <c r="D96">
        <v>111.29</v>
      </c>
      <c r="E96">
        <f t="shared" si="9"/>
        <v>93.670166666666674</v>
      </c>
      <c r="F96">
        <f t="shared" si="10"/>
        <v>101.24991666666669</v>
      </c>
      <c r="G96">
        <f t="shared" si="11"/>
        <v>102.43737500000006</v>
      </c>
      <c r="H96">
        <f t="shared" si="12"/>
        <v>310.4585266944444</v>
      </c>
      <c r="I96">
        <f t="shared" si="13"/>
        <v>100.80327334027739</v>
      </c>
      <c r="J96">
        <f t="shared" si="14"/>
        <v>78.368969390624045</v>
      </c>
    </row>
    <row r="97" spans="1:10" x14ac:dyDescent="0.25">
      <c r="A97" s="1">
        <v>2</v>
      </c>
      <c r="B97">
        <v>1</v>
      </c>
      <c r="C97">
        <v>2</v>
      </c>
      <c r="D97">
        <v>93.04</v>
      </c>
      <c r="E97">
        <f t="shared" si="9"/>
        <v>93.670166666666674</v>
      </c>
      <c r="F97">
        <f t="shared" si="10"/>
        <v>101.24991666666669</v>
      </c>
      <c r="G97">
        <f t="shared" si="11"/>
        <v>102.43737500000006</v>
      </c>
      <c r="H97">
        <f t="shared" si="12"/>
        <v>0.39711002777777904</v>
      </c>
      <c r="I97">
        <f t="shared" si="13"/>
        <v>67.402731673611427</v>
      </c>
      <c r="J97">
        <f t="shared" si="14"/>
        <v>88.310656890626007</v>
      </c>
    </row>
    <row r="98" spans="1:10" x14ac:dyDescent="0.25">
      <c r="A98" s="1">
        <v>2</v>
      </c>
      <c r="B98">
        <v>1</v>
      </c>
      <c r="C98">
        <v>2</v>
      </c>
      <c r="D98">
        <v>89.04</v>
      </c>
      <c r="E98">
        <f t="shared" si="9"/>
        <v>93.670166666666674</v>
      </c>
      <c r="F98">
        <f t="shared" si="10"/>
        <v>101.24991666666669</v>
      </c>
      <c r="G98">
        <f t="shared" si="11"/>
        <v>102.43737500000006</v>
      </c>
      <c r="H98">
        <f t="shared" si="12"/>
        <v>21.438443361111119</v>
      </c>
      <c r="I98">
        <f t="shared" si="13"/>
        <v>149.08206500694493</v>
      </c>
      <c r="J98">
        <f t="shared" si="14"/>
        <v>179.48965689062643</v>
      </c>
    </row>
    <row r="99" spans="1:10" x14ac:dyDescent="0.25">
      <c r="A99" s="1">
        <v>2</v>
      </c>
      <c r="B99">
        <v>1</v>
      </c>
      <c r="C99">
        <v>2</v>
      </c>
      <c r="D99">
        <v>94.51</v>
      </c>
      <c r="E99">
        <f t="shared" si="9"/>
        <v>93.670166666666674</v>
      </c>
      <c r="F99">
        <f t="shared" si="10"/>
        <v>101.24991666666669</v>
      </c>
      <c r="G99">
        <f t="shared" si="11"/>
        <v>102.43737500000006</v>
      </c>
      <c r="H99">
        <f t="shared" si="12"/>
        <v>0.70532002777777425</v>
      </c>
      <c r="I99">
        <f t="shared" si="13"/>
        <v>45.42647667361139</v>
      </c>
      <c r="J99">
        <f t="shared" si="14"/>
        <v>62.843274390625865</v>
      </c>
    </row>
    <row r="100" spans="1:10" x14ac:dyDescent="0.25">
      <c r="A100" s="1">
        <v>2</v>
      </c>
      <c r="B100">
        <v>1</v>
      </c>
      <c r="C100">
        <v>2</v>
      </c>
      <c r="D100">
        <v>96.69</v>
      </c>
      <c r="E100">
        <f t="shared" si="9"/>
        <v>93.670166666666674</v>
      </c>
      <c r="F100">
        <f t="shared" si="10"/>
        <v>101.24991666666669</v>
      </c>
      <c r="G100">
        <f t="shared" si="11"/>
        <v>102.43737500000006</v>
      </c>
      <c r="H100">
        <f t="shared" si="12"/>
        <v>9.1193933611110545</v>
      </c>
      <c r="I100">
        <f t="shared" si="13"/>
        <v>20.792840006944701</v>
      </c>
      <c r="J100">
        <f t="shared" si="14"/>
        <v>33.032319390625716</v>
      </c>
    </row>
    <row r="101" spans="1:10" x14ac:dyDescent="0.25">
      <c r="A101" s="1">
        <v>2</v>
      </c>
      <c r="B101">
        <v>1</v>
      </c>
      <c r="C101">
        <v>2</v>
      </c>
      <c r="D101">
        <v>87.7</v>
      </c>
      <c r="E101">
        <f t="shared" si="9"/>
        <v>93.670166666666674</v>
      </c>
      <c r="F101">
        <f t="shared" si="10"/>
        <v>101.24991666666669</v>
      </c>
      <c r="G101">
        <f t="shared" si="11"/>
        <v>102.43737500000006</v>
      </c>
      <c r="H101">
        <f t="shared" si="12"/>
        <v>35.642890027777831</v>
      </c>
      <c r="I101">
        <f t="shared" si="13"/>
        <v>183.60024167361172</v>
      </c>
      <c r="J101">
        <f t="shared" si="14"/>
        <v>217.19022189062667</v>
      </c>
    </row>
    <row r="102" spans="1:10" x14ac:dyDescent="0.25">
      <c r="A102" s="1">
        <v>2</v>
      </c>
      <c r="B102">
        <v>1</v>
      </c>
      <c r="C102">
        <v>2</v>
      </c>
      <c r="D102">
        <v>110.47</v>
      </c>
      <c r="E102">
        <f t="shared" si="9"/>
        <v>93.670166666666674</v>
      </c>
      <c r="F102">
        <f t="shared" si="10"/>
        <v>101.24991666666669</v>
      </c>
      <c r="G102">
        <f t="shared" si="11"/>
        <v>102.43737500000006</v>
      </c>
      <c r="H102">
        <f t="shared" si="12"/>
        <v>282.2344000277775</v>
      </c>
      <c r="I102">
        <f t="shared" si="13"/>
        <v>85.009936673610611</v>
      </c>
      <c r="J102">
        <f t="shared" si="14"/>
        <v>64.523064390624015</v>
      </c>
    </row>
    <row r="103" spans="1:10" x14ac:dyDescent="0.25">
      <c r="A103" s="1">
        <v>2</v>
      </c>
      <c r="B103">
        <v>1</v>
      </c>
      <c r="C103">
        <v>2</v>
      </c>
      <c r="D103">
        <v>95.05</v>
      </c>
      <c r="E103">
        <f t="shared" si="9"/>
        <v>93.670166666666674</v>
      </c>
      <c r="F103">
        <f t="shared" si="10"/>
        <v>101.24991666666669</v>
      </c>
      <c r="G103">
        <f t="shared" si="11"/>
        <v>102.43737500000006</v>
      </c>
      <c r="H103">
        <f t="shared" si="12"/>
        <v>1.9039400277777501</v>
      </c>
      <c r="I103">
        <f t="shared" si="13"/>
        <v>38.438966673611468</v>
      </c>
      <c r="J103">
        <f t="shared" si="14"/>
        <v>54.573309390625923</v>
      </c>
    </row>
    <row r="104" spans="1:10" x14ac:dyDescent="0.25">
      <c r="A104" s="1">
        <v>2</v>
      </c>
      <c r="B104">
        <v>1</v>
      </c>
      <c r="C104">
        <v>2</v>
      </c>
      <c r="D104">
        <v>100.21</v>
      </c>
      <c r="E104">
        <f t="shared" si="9"/>
        <v>93.670166666666674</v>
      </c>
      <c r="F104">
        <f t="shared" si="10"/>
        <v>101.24991666666669</v>
      </c>
      <c r="G104">
        <f t="shared" si="11"/>
        <v>102.43737500000006</v>
      </c>
      <c r="H104">
        <f t="shared" si="12"/>
        <v>42.769420027777599</v>
      </c>
      <c r="I104">
        <f t="shared" si="13"/>
        <v>1.0814266736111775</v>
      </c>
      <c r="J104">
        <f t="shared" si="14"/>
        <v>4.9611993906252945</v>
      </c>
    </row>
    <row r="105" spans="1:10" x14ac:dyDescent="0.25">
      <c r="A105" s="1">
        <v>2</v>
      </c>
      <c r="B105">
        <v>1</v>
      </c>
      <c r="C105">
        <v>2</v>
      </c>
      <c r="D105">
        <v>97.6</v>
      </c>
      <c r="E105">
        <f t="shared" si="9"/>
        <v>93.670166666666674</v>
      </c>
      <c r="F105">
        <f t="shared" si="10"/>
        <v>101.24991666666669</v>
      </c>
      <c r="G105">
        <f t="shared" si="11"/>
        <v>102.43737500000006</v>
      </c>
      <c r="H105">
        <f t="shared" si="12"/>
        <v>15.443590027777676</v>
      </c>
      <c r="I105">
        <f t="shared" si="13"/>
        <v>13.32189167361134</v>
      </c>
      <c r="J105">
        <f t="shared" si="14"/>
        <v>23.400196890625633</v>
      </c>
    </row>
    <row r="106" spans="1:10" x14ac:dyDescent="0.25">
      <c r="A106" s="1">
        <v>2</v>
      </c>
      <c r="B106">
        <v>1</v>
      </c>
      <c r="C106">
        <v>2</v>
      </c>
      <c r="D106">
        <v>104.12</v>
      </c>
      <c r="E106">
        <f t="shared" si="9"/>
        <v>93.670166666666674</v>
      </c>
      <c r="F106">
        <f t="shared" si="10"/>
        <v>101.24991666666669</v>
      </c>
      <c r="G106">
        <f t="shared" si="11"/>
        <v>102.43737500000006</v>
      </c>
      <c r="H106">
        <f t="shared" si="12"/>
        <v>109.19901669444438</v>
      </c>
      <c r="I106">
        <f t="shared" si="13"/>
        <v>8.2373783402776564</v>
      </c>
      <c r="J106">
        <f t="shared" si="14"/>
        <v>2.8312268906248139</v>
      </c>
    </row>
    <row r="107" spans="1:10" x14ac:dyDescent="0.25">
      <c r="A107" s="1">
        <v>2</v>
      </c>
      <c r="B107">
        <v>1</v>
      </c>
      <c r="C107">
        <v>2</v>
      </c>
      <c r="D107">
        <v>82.87</v>
      </c>
      <c r="E107">
        <f t="shared" si="9"/>
        <v>93.670166666666674</v>
      </c>
      <c r="F107">
        <f t="shared" si="10"/>
        <v>101.24991666666669</v>
      </c>
      <c r="G107">
        <f t="shared" si="11"/>
        <v>102.43737500000006</v>
      </c>
      <c r="H107">
        <f t="shared" si="12"/>
        <v>116.64360002777784</v>
      </c>
      <c r="I107">
        <f t="shared" si="13"/>
        <v>337.82133667361188</v>
      </c>
      <c r="J107">
        <f t="shared" si="14"/>
        <v>382.88216439062717</v>
      </c>
    </row>
    <row r="108" spans="1:10" x14ac:dyDescent="0.25">
      <c r="A108" s="1">
        <v>2</v>
      </c>
      <c r="B108">
        <v>1</v>
      </c>
      <c r="C108">
        <v>2</v>
      </c>
      <c r="D108">
        <v>103.61</v>
      </c>
      <c r="E108">
        <f t="shared" si="9"/>
        <v>93.670166666666674</v>
      </c>
      <c r="F108">
        <f t="shared" si="10"/>
        <v>101.24991666666669</v>
      </c>
      <c r="G108">
        <f t="shared" si="11"/>
        <v>102.43737500000006</v>
      </c>
      <c r="H108">
        <f t="shared" si="12"/>
        <v>98.800286694444296</v>
      </c>
      <c r="I108">
        <f t="shared" si="13"/>
        <v>5.5699933402776542</v>
      </c>
      <c r="J108">
        <f t="shared" si="14"/>
        <v>1.3750493906248584</v>
      </c>
    </row>
    <row r="109" spans="1:10" x14ac:dyDescent="0.25">
      <c r="A109" s="1">
        <v>2</v>
      </c>
      <c r="B109">
        <v>1</v>
      </c>
      <c r="C109">
        <v>2</v>
      </c>
      <c r="D109">
        <v>101.66</v>
      </c>
      <c r="E109">
        <f t="shared" si="9"/>
        <v>93.670166666666674</v>
      </c>
      <c r="F109">
        <f t="shared" si="10"/>
        <v>101.24991666666669</v>
      </c>
      <c r="G109">
        <f t="shared" si="11"/>
        <v>102.43737500000006</v>
      </c>
      <c r="H109">
        <f t="shared" si="12"/>
        <v>63.837436694444271</v>
      </c>
      <c r="I109">
        <f t="shared" si="13"/>
        <v>0.16816834027775393</v>
      </c>
      <c r="J109">
        <f t="shared" si="14"/>
        <v>0.60431189062509827</v>
      </c>
    </row>
    <row r="110" spans="1:10" x14ac:dyDescent="0.25">
      <c r="A110" s="1">
        <v>2</v>
      </c>
      <c r="B110">
        <v>1</v>
      </c>
      <c r="C110">
        <v>2</v>
      </c>
      <c r="D110">
        <v>97.37</v>
      </c>
      <c r="E110">
        <f t="shared" si="9"/>
        <v>93.670166666666674</v>
      </c>
      <c r="F110">
        <f t="shared" si="10"/>
        <v>101.24991666666669</v>
      </c>
      <c r="G110">
        <f t="shared" si="11"/>
        <v>102.43737500000006</v>
      </c>
      <c r="H110">
        <f t="shared" si="12"/>
        <v>13.688766694444425</v>
      </c>
      <c r="I110">
        <f t="shared" si="13"/>
        <v>15.053753340277941</v>
      </c>
      <c r="J110">
        <f t="shared" si="14"/>
        <v>25.678289390625562</v>
      </c>
    </row>
    <row r="111" spans="1:10" x14ac:dyDescent="0.25">
      <c r="A111" s="1">
        <v>2</v>
      </c>
      <c r="B111">
        <v>1</v>
      </c>
      <c r="C111">
        <v>2</v>
      </c>
      <c r="D111">
        <v>104.04</v>
      </c>
      <c r="E111">
        <f t="shared" si="9"/>
        <v>93.670166666666674</v>
      </c>
      <c r="F111">
        <f t="shared" si="10"/>
        <v>101.24991666666669</v>
      </c>
      <c r="G111">
        <f t="shared" si="11"/>
        <v>102.43737500000006</v>
      </c>
      <c r="H111">
        <f t="shared" si="12"/>
        <v>107.5334433611111</v>
      </c>
      <c r="I111">
        <f t="shared" si="13"/>
        <v>7.7845650069443364</v>
      </c>
      <c r="J111">
        <f t="shared" si="14"/>
        <v>2.5684068906248285</v>
      </c>
    </row>
    <row r="112" spans="1:10" x14ac:dyDescent="0.25">
      <c r="A112" s="1">
        <v>2</v>
      </c>
      <c r="B112">
        <v>1</v>
      </c>
      <c r="C112">
        <v>2</v>
      </c>
      <c r="D112">
        <v>86.02</v>
      </c>
      <c r="E112">
        <f t="shared" si="9"/>
        <v>93.670166666666674</v>
      </c>
      <c r="F112">
        <f t="shared" si="10"/>
        <v>101.24991666666669</v>
      </c>
      <c r="G112">
        <f t="shared" si="11"/>
        <v>102.43737500000006</v>
      </c>
      <c r="H112">
        <f t="shared" si="12"/>
        <v>58.525050027777951</v>
      </c>
      <c r="I112">
        <f t="shared" si="13"/>
        <v>231.95036167361201</v>
      </c>
      <c r="J112">
        <f t="shared" si="14"/>
        <v>269.5302018906271</v>
      </c>
    </row>
    <row r="113" spans="1:10" x14ac:dyDescent="0.25">
      <c r="A113" s="1">
        <v>2</v>
      </c>
      <c r="B113">
        <v>1</v>
      </c>
      <c r="C113">
        <v>2</v>
      </c>
      <c r="D113">
        <v>74.7</v>
      </c>
      <c r="E113">
        <f t="shared" si="9"/>
        <v>93.670166666666674</v>
      </c>
      <c r="F113">
        <f t="shared" si="10"/>
        <v>101.24991666666669</v>
      </c>
      <c r="G113">
        <f t="shared" si="11"/>
        <v>102.43737500000006</v>
      </c>
      <c r="H113">
        <f t="shared" si="12"/>
        <v>359.86722336111126</v>
      </c>
      <c r="I113">
        <f t="shared" si="13"/>
        <v>704.89807500694565</v>
      </c>
      <c r="J113">
        <f t="shared" si="14"/>
        <v>769.36197189062818</v>
      </c>
    </row>
    <row r="114" spans="1:10" x14ac:dyDescent="0.25">
      <c r="A114" s="1">
        <v>2</v>
      </c>
      <c r="B114">
        <v>1</v>
      </c>
      <c r="C114">
        <v>2</v>
      </c>
      <c r="D114">
        <v>98.61</v>
      </c>
      <c r="E114">
        <f t="shared" si="9"/>
        <v>93.670166666666674</v>
      </c>
      <c r="F114">
        <f t="shared" si="10"/>
        <v>101.24991666666669</v>
      </c>
      <c r="G114">
        <f t="shared" si="11"/>
        <v>102.43737500000006</v>
      </c>
      <c r="H114">
        <f t="shared" si="12"/>
        <v>24.401953361111033</v>
      </c>
      <c r="I114">
        <f t="shared" si="13"/>
        <v>6.9691600069445832</v>
      </c>
      <c r="J114">
        <f t="shared" si="14"/>
        <v>14.648799390625461</v>
      </c>
    </row>
    <row r="115" spans="1:10" x14ac:dyDescent="0.25">
      <c r="A115" s="1">
        <v>2</v>
      </c>
      <c r="B115">
        <v>1</v>
      </c>
      <c r="C115">
        <v>2</v>
      </c>
      <c r="D115">
        <v>84.77</v>
      </c>
      <c r="E115">
        <f t="shared" si="9"/>
        <v>93.670166666666674</v>
      </c>
      <c r="F115">
        <f t="shared" si="10"/>
        <v>101.24991666666669</v>
      </c>
      <c r="G115">
        <f t="shared" si="11"/>
        <v>102.43737500000006</v>
      </c>
      <c r="H115">
        <f t="shared" si="12"/>
        <v>79.212966694444646</v>
      </c>
      <c r="I115">
        <f t="shared" si="13"/>
        <v>271.58765334027873</v>
      </c>
      <c r="J115">
        <f t="shared" si="14"/>
        <v>312.13613939062725</v>
      </c>
    </row>
    <row r="116" spans="1:10" x14ac:dyDescent="0.25">
      <c r="A116" s="1">
        <v>2</v>
      </c>
      <c r="B116">
        <v>1</v>
      </c>
      <c r="C116">
        <v>2</v>
      </c>
      <c r="D116">
        <v>83.4</v>
      </c>
      <c r="E116">
        <f t="shared" si="9"/>
        <v>93.670166666666674</v>
      </c>
      <c r="F116">
        <f t="shared" si="10"/>
        <v>101.24991666666669</v>
      </c>
      <c r="G116">
        <f t="shared" si="11"/>
        <v>102.43737500000006</v>
      </c>
      <c r="H116">
        <f t="shared" si="12"/>
        <v>105.47632336111114</v>
      </c>
      <c r="I116">
        <f t="shared" si="13"/>
        <v>318.61952500694514</v>
      </c>
      <c r="J116">
        <f t="shared" si="14"/>
        <v>362.42164689062707</v>
      </c>
    </row>
    <row r="117" spans="1:10" x14ac:dyDescent="0.25">
      <c r="A117" s="1">
        <v>2</v>
      </c>
      <c r="B117">
        <v>1</v>
      </c>
      <c r="C117">
        <v>2</v>
      </c>
      <c r="D117">
        <v>105.56</v>
      </c>
      <c r="E117">
        <f t="shared" si="9"/>
        <v>93.670166666666674</v>
      </c>
      <c r="F117">
        <f t="shared" si="10"/>
        <v>101.24991666666669</v>
      </c>
      <c r="G117">
        <f t="shared" si="11"/>
        <v>102.43737500000006</v>
      </c>
      <c r="H117">
        <f t="shared" si="12"/>
        <v>141.36813669444433</v>
      </c>
      <c r="I117">
        <f t="shared" si="13"/>
        <v>18.576818340277576</v>
      </c>
      <c r="J117">
        <f t="shared" si="14"/>
        <v>9.7507868906246404</v>
      </c>
    </row>
    <row r="118" spans="1:10" x14ac:dyDescent="0.25">
      <c r="A118" s="1">
        <v>2</v>
      </c>
      <c r="B118">
        <v>1</v>
      </c>
      <c r="C118">
        <v>2</v>
      </c>
      <c r="D118">
        <v>91.83</v>
      </c>
      <c r="E118">
        <f t="shared" si="9"/>
        <v>93.670166666666674</v>
      </c>
      <c r="F118">
        <f t="shared" si="10"/>
        <v>101.24991666666669</v>
      </c>
      <c r="G118">
        <f t="shared" si="11"/>
        <v>102.43737500000006</v>
      </c>
      <c r="H118">
        <f t="shared" si="12"/>
        <v>3.3862133611111442</v>
      </c>
      <c r="I118">
        <f t="shared" si="13"/>
        <v>88.734830006944961</v>
      </c>
      <c r="J118">
        <f t="shared" si="14"/>
        <v>112.51640439062631</v>
      </c>
    </row>
    <row r="119" spans="1:10" x14ac:dyDescent="0.25">
      <c r="A119" s="1">
        <v>2</v>
      </c>
      <c r="B119">
        <v>1</v>
      </c>
      <c r="C119">
        <v>2</v>
      </c>
      <c r="D119">
        <v>82.79</v>
      </c>
      <c r="E119">
        <f t="shared" si="9"/>
        <v>93.670166666666674</v>
      </c>
      <c r="F119">
        <f t="shared" si="10"/>
        <v>101.24991666666669</v>
      </c>
      <c r="G119">
        <f t="shared" si="11"/>
        <v>102.43737500000006</v>
      </c>
      <c r="H119">
        <f t="shared" si="12"/>
        <v>118.37802669444447</v>
      </c>
      <c r="I119">
        <f t="shared" si="13"/>
        <v>340.76852334027848</v>
      </c>
      <c r="J119">
        <f t="shared" si="14"/>
        <v>386.01934439062711</v>
      </c>
    </row>
    <row r="120" spans="1:10" x14ac:dyDescent="0.25">
      <c r="A120" s="1">
        <v>2</v>
      </c>
      <c r="B120">
        <v>1</v>
      </c>
      <c r="C120">
        <v>2</v>
      </c>
      <c r="D120">
        <v>99.67</v>
      </c>
      <c r="E120">
        <f t="shared" si="9"/>
        <v>93.670166666666674</v>
      </c>
      <c r="F120">
        <f t="shared" si="10"/>
        <v>101.24991666666669</v>
      </c>
      <c r="G120">
        <f t="shared" si="11"/>
        <v>102.43737500000006</v>
      </c>
      <c r="H120">
        <f t="shared" si="12"/>
        <v>35.998000027777714</v>
      </c>
      <c r="I120">
        <f t="shared" si="13"/>
        <v>2.4961366736111867</v>
      </c>
      <c r="J120">
        <f t="shared" si="14"/>
        <v>7.6583643906253211</v>
      </c>
    </row>
    <row r="121" spans="1:10" x14ac:dyDescent="0.25">
      <c r="A121" s="1">
        <v>2</v>
      </c>
      <c r="B121">
        <v>1</v>
      </c>
      <c r="C121">
        <v>2</v>
      </c>
      <c r="D121">
        <v>84.33</v>
      </c>
      <c r="E121">
        <f t="shared" si="9"/>
        <v>93.670166666666674</v>
      </c>
      <c r="F121">
        <f t="shared" si="10"/>
        <v>101.24991666666669</v>
      </c>
      <c r="G121">
        <f t="shared" si="11"/>
        <v>102.43737500000006</v>
      </c>
      <c r="H121">
        <f t="shared" si="12"/>
        <v>87.23871336111128</v>
      </c>
      <c r="I121">
        <f t="shared" si="13"/>
        <v>286.28358000694539</v>
      </c>
      <c r="J121">
        <f t="shared" si="14"/>
        <v>327.87702939062723</v>
      </c>
    </row>
    <row r="122" spans="1:10" x14ac:dyDescent="0.25">
      <c r="A122" s="1">
        <v>3</v>
      </c>
      <c r="B122">
        <v>2</v>
      </c>
      <c r="C122">
        <v>1</v>
      </c>
      <c r="D122">
        <v>94.55</v>
      </c>
      <c r="E122">
        <f t="shared" si="9"/>
        <v>101.16983333333334</v>
      </c>
      <c r="F122">
        <f t="shared" si="10"/>
        <v>103.6248333333333</v>
      </c>
      <c r="G122">
        <f t="shared" si="11"/>
        <v>102.43737500000006</v>
      </c>
      <c r="H122">
        <f t="shared" si="12"/>
        <v>43.822193361111289</v>
      </c>
      <c r="I122">
        <f t="shared" si="13"/>
        <v>82.352600027777214</v>
      </c>
      <c r="J122">
        <f t="shared" si="14"/>
        <v>62.210684390625985</v>
      </c>
    </row>
    <row r="123" spans="1:10" x14ac:dyDescent="0.25">
      <c r="A123" s="1">
        <v>3</v>
      </c>
      <c r="B123">
        <v>2</v>
      </c>
      <c r="C123">
        <v>1</v>
      </c>
      <c r="D123">
        <v>108.62</v>
      </c>
      <c r="E123">
        <f t="shared" si="9"/>
        <v>101.16983333333334</v>
      </c>
      <c r="F123">
        <f t="shared" si="10"/>
        <v>103.6248333333333</v>
      </c>
      <c r="G123">
        <f t="shared" si="11"/>
        <v>102.43737500000006</v>
      </c>
      <c r="H123">
        <f t="shared" si="12"/>
        <v>55.504983361111023</v>
      </c>
      <c r="I123">
        <f t="shared" si="13"/>
        <v>24.951690027778163</v>
      </c>
      <c r="J123">
        <f t="shared" si="14"/>
        <v>38.224851890624315</v>
      </c>
    </row>
    <row r="124" spans="1:10" x14ac:dyDescent="0.25">
      <c r="A124" s="1">
        <v>3</v>
      </c>
      <c r="B124">
        <v>2</v>
      </c>
      <c r="C124">
        <v>1</v>
      </c>
      <c r="D124">
        <v>110.38</v>
      </c>
      <c r="E124">
        <f t="shared" si="9"/>
        <v>101.16983333333334</v>
      </c>
      <c r="F124">
        <f t="shared" si="10"/>
        <v>103.6248333333333</v>
      </c>
      <c r="G124">
        <f t="shared" si="11"/>
        <v>102.43737500000006</v>
      </c>
      <c r="H124">
        <f t="shared" si="12"/>
        <v>84.827170027777498</v>
      </c>
      <c r="I124">
        <f t="shared" si="13"/>
        <v>45.63227669444484</v>
      </c>
      <c r="J124">
        <f t="shared" si="14"/>
        <v>63.085291890623978</v>
      </c>
    </row>
    <row r="125" spans="1:10" x14ac:dyDescent="0.25">
      <c r="A125" s="1">
        <v>3</v>
      </c>
      <c r="B125">
        <v>2</v>
      </c>
      <c r="C125">
        <v>1</v>
      </c>
      <c r="D125">
        <v>109.67</v>
      </c>
      <c r="E125">
        <f t="shared" si="9"/>
        <v>101.16983333333334</v>
      </c>
      <c r="F125">
        <f t="shared" si="10"/>
        <v>103.6248333333333</v>
      </c>
      <c r="G125">
        <f t="shared" si="11"/>
        <v>102.43737500000006</v>
      </c>
      <c r="H125">
        <f t="shared" si="12"/>
        <v>72.252833361110959</v>
      </c>
      <c r="I125">
        <f t="shared" si="13"/>
        <v>36.544040027778209</v>
      </c>
      <c r="J125">
        <f t="shared" si="14"/>
        <v>52.310864390624161</v>
      </c>
    </row>
    <row r="126" spans="1:10" x14ac:dyDescent="0.25">
      <c r="A126" s="1">
        <v>3</v>
      </c>
      <c r="B126">
        <v>2</v>
      </c>
      <c r="C126">
        <v>1</v>
      </c>
      <c r="D126">
        <v>96.75</v>
      </c>
      <c r="E126">
        <f t="shared" si="9"/>
        <v>101.16983333333334</v>
      </c>
      <c r="F126">
        <f t="shared" si="10"/>
        <v>103.6248333333333</v>
      </c>
      <c r="G126">
        <f t="shared" si="11"/>
        <v>102.43737500000006</v>
      </c>
      <c r="H126">
        <f t="shared" si="12"/>
        <v>19.534926694444536</v>
      </c>
      <c r="I126">
        <f t="shared" si="13"/>
        <v>47.263333361110647</v>
      </c>
      <c r="J126">
        <f t="shared" si="14"/>
        <v>32.346234390625682</v>
      </c>
    </row>
    <row r="127" spans="1:10" x14ac:dyDescent="0.25">
      <c r="A127" s="1">
        <v>3</v>
      </c>
      <c r="B127">
        <v>2</v>
      </c>
      <c r="C127">
        <v>1</v>
      </c>
      <c r="D127">
        <v>134.44999999999999</v>
      </c>
      <c r="E127">
        <f t="shared" si="9"/>
        <v>101.16983333333334</v>
      </c>
      <c r="F127">
        <f t="shared" si="10"/>
        <v>103.6248333333333</v>
      </c>
      <c r="G127">
        <f t="shared" si="11"/>
        <v>102.43737500000006</v>
      </c>
      <c r="H127">
        <f t="shared" si="12"/>
        <v>1107.5694933611096</v>
      </c>
      <c r="I127">
        <f t="shared" si="13"/>
        <v>950.19090002777921</v>
      </c>
      <c r="J127">
        <f t="shared" si="14"/>
        <v>1024.8081593906204</v>
      </c>
    </row>
    <row r="128" spans="1:10" x14ac:dyDescent="0.25">
      <c r="A128" s="1">
        <v>3</v>
      </c>
      <c r="B128">
        <v>2</v>
      </c>
      <c r="C128">
        <v>1</v>
      </c>
      <c r="D128">
        <v>90.62</v>
      </c>
      <c r="E128">
        <f t="shared" si="9"/>
        <v>101.16983333333334</v>
      </c>
      <c r="F128">
        <f t="shared" si="10"/>
        <v>103.6248333333333</v>
      </c>
      <c r="G128">
        <f t="shared" si="11"/>
        <v>102.43737500000006</v>
      </c>
      <c r="H128">
        <f t="shared" si="12"/>
        <v>111.29898336111124</v>
      </c>
      <c r="I128">
        <f t="shared" si="13"/>
        <v>169.12569002777678</v>
      </c>
      <c r="J128">
        <f t="shared" si="14"/>
        <v>139.6503518906263</v>
      </c>
    </row>
    <row r="129" spans="1:10" x14ac:dyDescent="0.25">
      <c r="A129" s="1">
        <v>3</v>
      </c>
      <c r="B129">
        <v>2</v>
      </c>
      <c r="C129">
        <v>1</v>
      </c>
      <c r="D129">
        <v>82.33</v>
      </c>
      <c r="E129">
        <f t="shared" si="9"/>
        <v>101.16983333333334</v>
      </c>
      <c r="F129">
        <f t="shared" si="10"/>
        <v>103.6248333333333</v>
      </c>
      <c r="G129">
        <f t="shared" si="11"/>
        <v>102.43737500000006</v>
      </c>
      <c r="H129">
        <f t="shared" si="12"/>
        <v>354.93932002777825</v>
      </c>
      <c r="I129">
        <f t="shared" si="13"/>
        <v>453.46992669444307</v>
      </c>
      <c r="J129">
        <f t="shared" si="14"/>
        <v>404.30652939062747</v>
      </c>
    </row>
    <row r="130" spans="1:10" x14ac:dyDescent="0.25">
      <c r="A130" s="1">
        <v>3</v>
      </c>
      <c r="B130">
        <v>2</v>
      </c>
      <c r="C130">
        <v>1</v>
      </c>
      <c r="D130">
        <v>129.33000000000001</v>
      </c>
      <c r="E130">
        <f t="shared" si="9"/>
        <v>101.16983333333334</v>
      </c>
      <c r="F130">
        <f t="shared" si="10"/>
        <v>103.6248333333333</v>
      </c>
      <c r="G130">
        <f t="shared" si="11"/>
        <v>102.43737500000006</v>
      </c>
      <c r="H130">
        <f t="shared" si="12"/>
        <v>792.99498669444461</v>
      </c>
      <c r="I130">
        <f t="shared" si="13"/>
        <v>660.75559336111348</v>
      </c>
      <c r="J130">
        <f t="shared" si="14"/>
        <v>723.21327939062246</v>
      </c>
    </row>
    <row r="131" spans="1:10" x14ac:dyDescent="0.25">
      <c r="A131" s="1">
        <v>3</v>
      </c>
      <c r="B131">
        <v>2</v>
      </c>
      <c r="C131">
        <v>1</v>
      </c>
      <c r="D131">
        <v>100.72</v>
      </c>
      <c r="E131">
        <f t="shared" ref="E131:E194" si="15">SUMIF($A$2:$A$241,"="&amp;A131,$D$2:$D$241)/COUNTIF($A$2:$A$241,"="&amp;A131)</f>
        <v>101.16983333333334</v>
      </c>
      <c r="F131">
        <f t="shared" ref="F131:F194" si="16">SUMIF($C$2:$C$241,"="&amp;C131,$D$2:$D$241)/COUNTIF($C$2:$C$241,"="&amp;C131)</f>
        <v>103.6248333333333</v>
      </c>
      <c r="G131">
        <f t="shared" ref="G131:G194" si="17">AVERAGE($D$2:$D$241)</f>
        <v>102.43737500000006</v>
      </c>
      <c r="H131">
        <f t="shared" ref="H131:H194" si="18">($D131-E131)^2</f>
        <v>0.20235002777778816</v>
      </c>
      <c r="I131">
        <f t="shared" ref="I131:I194" si="19">($D131-F131)^2</f>
        <v>8.4380566944442545</v>
      </c>
      <c r="J131">
        <f t="shared" ref="J131:J194" si="20">($D131-G131)^2</f>
        <v>2.9493768906252091</v>
      </c>
    </row>
    <row r="132" spans="1:10" x14ac:dyDescent="0.25">
      <c r="A132" s="1">
        <v>3</v>
      </c>
      <c r="B132">
        <v>2</v>
      </c>
      <c r="C132">
        <v>1</v>
      </c>
      <c r="D132">
        <v>92.78</v>
      </c>
      <c r="E132">
        <f t="shared" si="15"/>
        <v>101.16983333333334</v>
      </c>
      <c r="F132">
        <f t="shared" si="16"/>
        <v>103.6248333333333</v>
      </c>
      <c r="G132">
        <f t="shared" si="17"/>
        <v>102.43737500000006</v>
      </c>
      <c r="H132">
        <f t="shared" si="18"/>
        <v>70.38930336111126</v>
      </c>
      <c r="I132">
        <f t="shared" si="19"/>
        <v>117.61041002777702</v>
      </c>
      <c r="J132">
        <f t="shared" si="20"/>
        <v>93.264891890626131</v>
      </c>
    </row>
    <row r="133" spans="1:10" x14ac:dyDescent="0.25">
      <c r="A133" s="1">
        <v>3</v>
      </c>
      <c r="B133">
        <v>2</v>
      </c>
      <c r="C133">
        <v>1</v>
      </c>
      <c r="D133">
        <v>77.040000000000006</v>
      </c>
      <c r="E133">
        <f t="shared" si="15"/>
        <v>101.16983333333334</v>
      </c>
      <c r="F133">
        <f t="shared" si="16"/>
        <v>103.6248333333333</v>
      </c>
      <c r="G133">
        <f t="shared" si="17"/>
        <v>102.43737500000006</v>
      </c>
      <c r="H133">
        <f t="shared" si="18"/>
        <v>582.24885669444461</v>
      </c>
      <c r="I133">
        <f t="shared" si="19"/>
        <v>706.753363361109</v>
      </c>
      <c r="J133">
        <f t="shared" si="20"/>
        <v>645.02665689062769</v>
      </c>
    </row>
    <row r="134" spans="1:10" x14ac:dyDescent="0.25">
      <c r="A134" s="1">
        <v>3</v>
      </c>
      <c r="B134">
        <v>2</v>
      </c>
      <c r="C134">
        <v>1</v>
      </c>
      <c r="D134">
        <v>114.53</v>
      </c>
      <c r="E134">
        <f t="shared" si="15"/>
        <v>101.16983333333334</v>
      </c>
      <c r="F134">
        <f t="shared" si="16"/>
        <v>103.6248333333333</v>
      </c>
      <c r="G134">
        <f t="shared" si="17"/>
        <v>102.43737500000006</v>
      </c>
      <c r="H134">
        <f t="shared" si="18"/>
        <v>178.49405336111087</v>
      </c>
      <c r="I134">
        <f t="shared" si="19"/>
        <v>118.92266002777855</v>
      </c>
      <c r="J134">
        <f t="shared" si="20"/>
        <v>146.23157939062358</v>
      </c>
    </row>
    <row r="135" spans="1:10" x14ac:dyDescent="0.25">
      <c r="A135" s="1">
        <v>3</v>
      </c>
      <c r="B135">
        <v>2</v>
      </c>
      <c r="C135">
        <v>1</v>
      </c>
      <c r="D135">
        <v>102.03</v>
      </c>
      <c r="E135">
        <f t="shared" si="15"/>
        <v>101.16983333333334</v>
      </c>
      <c r="F135">
        <f t="shared" si="16"/>
        <v>103.6248333333333</v>
      </c>
      <c r="G135">
        <f t="shared" si="17"/>
        <v>102.43737500000006</v>
      </c>
      <c r="H135">
        <f t="shared" si="18"/>
        <v>0.73988669444442856</v>
      </c>
      <c r="I135">
        <f t="shared" si="19"/>
        <v>2.5434933611109991</v>
      </c>
      <c r="J135">
        <f t="shared" si="20"/>
        <v>0.1659543906250478</v>
      </c>
    </row>
    <row r="136" spans="1:10" x14ac:dyDescent="0.25">
      <c r="A136" s="1">
        <v>3</v>
      </c>
      <c r="B136">
        <v>2</v>
      </c>
      <c r="C136">
        <v>1</v>
      </c>
      <c r="D136">
        <v>113.04</v>
      </c>
      <c r="E136">
        <f t="shared" si="15"/>
        <v>101.16983333333334</v>
      </c>
      <c r="F136">
        <f t="shared" si="16"/>
        <v>103.6248333333333</v>
      </c>
      <c r="G136">
        <f t="shared" si="17"/>
        <v>102.43737500000006</v>
      </c>
      <c r="H136">
        <f t="shared" si="18"/>
        <v>140.90085669444434</v>
      </c>
      <c r="I136">
        <f t="shared" si="19"/>
        <v>88.645363361111862</v>
      </c>
      <c r="J136">
        <f t="shared" si="20"/>
        <v>112.41565689062386</v>
      </c>
    </row>
    <row r="137" spans="1:10" x14ac:dyDescent="0.25">
      <c r="A137" s="1">
        <v>3</v>
      </c>
      <c r="B137">
        <v>2</v>
      </c>
      <c r="C137">
        <v>1</v>
      </c>
      <c r="D137">
        <v>89.15</v>
      </c>
      <c r="E137">
        <f t="shared" si="15"/>
        <v>101.16983333333334</v>
      </c>
      <c r="F137">
        <f t="shared" si="16"/>
        <v>103.6248333333333</v>
      </c>
      <c r="G137">
        <f t="shared" si="17"/>
        <v>102.43737500000006</v>
      </c>
      <c r="H137">
        <f t="shared" si="18"/>
        <v>144.47639336111123</v>
      </c>
      <c r="I137">
        <f t="shared" si="19"/>
        <v>209.52080002777663</v>
      </c>
      <c r="J137">
        <f t="shared" si="20"/>
        <v>176.55433439062645</v>
      </c>
    </row>
    <row r="138" spans="1:10" x14ac:dyDescent="0.25">
      <c r="A138" s="1">
        <v>3</v>
      </c>
      <c r="B138">
        <v>2</v>
      </c>
      <c r="C138">
        <v>1</v>
      </c>
      <c r="D138">
        <v>86.76</v>
      </c>
      <c r="E138">
        <f t="shared" si="15"/>
        <v>101.16983333333334</v>
      </c>
      <c r="F138">
        <f t="shared" si="16"/>
        <v>103.6248333333333</v>
      </c>
      <c r="G138">
        <f t="shared" si="17"/>
        <v>102.43737500000006</v>
      </c>
      <c r="H138">
        <f t="shared" si="18"/>
        <v>207.64329669444459</v>
      </c>
      <c r="I138">
        <f t="shared" si="19"/>
        <v>284.42260336110979</v>
      </c>
      <c r="J138">
        <f t="shared" si="20"/>
        <v>245.78008689062671</v>
      </c>
    </row>
    <row r="139" spans="1:10" x14ac:dyDescent="0.25">
      <c r="A139" s="1">
        <v>3</v>
      </c>
      <c r="B139">
        <v>2</v>
      </c>
      <c r="C139">
        <v>1</v>
      </c>
      <c r="D139">
        <v>123.68</v>
      </c>
      <c r="E139">
        <f t="shared" si="15"/>
        <v>101.16983333333334</v>
      </c>
      <c r="F139">
        <f t="shared" si="16"/>
        <v>103.6248333333333</v>
      </c>
      <c r="G139">
        <f t="shared" si="17"/>
        <v>102.43737500000006</v>
      </c>
      <c r="H139">
        <f t="shared" si="18"/>
        <v>506.70760336111096</v>
      </c>
      <c r="I139">
        <f t="shared" si="19"/>
        <v>402.20971002777941</v>
      </c>
      <c r="J139">
        <f t="shared" si="20"/>
        <v>451.24911689062276</v>
      </c>
    </row>
    <row r="140" spans="1:10" x14ac:dyDescent="0.25">
      <c r="A140" s="1">
        <v>3</v>
      </c>
      <c r="B140">
        <v>2</v>
      </c>
      <c r="C140">
        <v>1</v>
      </c>
      <c r="D140">
        <v>116.7</v>
      </c>
      <c r="E140">
        <f t="shared" si="15"/>
        <v>101.16983333333334</v>
      </c>
      <c r="F140">
        <f t="shared" si="16"/>
        <v>103.6248333333333</v>
      </c>
      <c r="G140">
        <f t="shared" si="17"/>
        <v>102.43737500000006</v>
      </c>
      <c r="H140">
        <f t="shared" si="18"/>
        <v>241.18607669444421</v>
      </c>
      <c r="I140">
        <f t="shared" si="19"/>
        <v>170.95998336111208</v>
      </c>
      <c r="J140">
        <f t="shared" si="20"/>
        <v>203.42247189062337</v>
      </c>
    </row>
    <row r="141" spans="1:10" x14ac:dyDescent="0.25">
      <c r="A141" s="1">
        <v>3</v>
      </c>
      <c r="B141">
        <v>2</v>
      </c>
      <c r="C141">
        <v>1</v>
      </c>
      <c r="D141">
        <v>84.53</v>
      </c>
      <c r="E141">
        <f t="shared" si="15"/>
        <v>101.16983333333334</v>
      </c>
      <c r="F141">
        <f t="shared" si="16"/>
        <v>103.6248333333333</v>
      </c>
      <c r="G141">
        <f t="shared" si="17"/>
        <v>102.43737500000006</v>
      </c>
      <c r="H141">
        <f t="shared" si="18"/>
        <v>276.8840533611114</v>
      </c>
      <c r="I141">
        <f t="shared" si="19"/>
        <v>364.61266002777643</v>
      </c>
      <c r="J141">
        <f t="shared" si="20"/>
        <v>320.67407939062713</v>
      </c>
    </row>
    <row r="142" spans="1:10" x14ac:dyDescent="0.25">
      <c r="A142" s="1">
        <v>3</v>
      </c>
      <c r="B142">
        <v>2</v>
      </c>
      <c r="C142">
        <v>1</v>
      </c>
      <c r="D142">
        <v>122.56</v>
      </c>
      <c r="E142">
        <f t="shared" si="15"/>
        <v>101.16983333333334</v>
      </c>
      <c r="F142">
        <f t="shared" si="16"/>
        <v>103.6248333333333</v>
      </c>
      <c r="G142">
        <f t="shared" si="17"/>
        <v>102.43737500000006</v>
      </c>
      <c r="H142">
        <f t="shared" si="18"/>
        <v>457.53923002777742</v>
      </c>
      <c r="I142">
        <f t="shared" si="19"/>
        <v>358.54053669444579</v>
      </c>
      <c r="J142">
        <f t="shared" si="20"/>
        <v>404.92003689062267</v>
      </c>
    </row>
    <row r="143" spans="1:10" x14ac:dyDescent="0.25">
      <c r="A143" s="1">
        <v>3</v>
      </c>
      <c r="B143">
        <v>2</v>
      </c>
      <c r="C143">
        <v>1</v>
      </c>
      <c r="D143">
        <v>127.21</v>
      </c>
      <c r="E143">
        <f t="shared" si="15"/>
        <v>101.16983333333334</v>
      </c>
      <c r="F143">
        <f t="shared" si="16"/>
        <v>103.6248333333333</v>
      </c>
      <c r="G143">
        <f t="shared" si="17"/>
        <v>102.43737500000006</v>
      </c>
      <c r="H143">
        <f t="shared" si="18"/>
        <v>678.09028002777688</v>
      </c>
      <c r="I143">
        <f t="shared" si="19"/>
        <v>556.2600866944457</v>
      </c>
      <c r="J143">
        <f t="shared" si="20"/>
        <v>613.68294939062173</v>
      </c>
    </row>
    <row r="144" spans="1:10" x14ac:dyDescent="0.25">
      <c r="A144" s="1">
        <v>3</v>
      </c>
      <c r="B144">
        <v>2</v>
      </c>
      <c r="C144">
        <v>1</v>
      </c>
      <c r="D144">
        <v>93.85</v>
      </c>
      <c r="E144">
        <f t="shared" si="15"/>
        <v>101.16983333333334</v>
      </c>
      <c r="F144">
        <f t="shared" si="16"/>
        <v>103.6248333333333</v>
      </c>
      <c r="G144">
        <f t="shared" si="17"/>
        <v>102.43737500000006</v>
      </c>
      <c r="H144">
        <f t="shared" si="18"/>
        <v>53.579960027778014</v>
      </c>
      <c r="I144">
        <f t="shared" si="19"/>
        <v>95.547366694443895</v>
      </c>
      <c r="J144">
        <f t="shared" si="20"/>
        <v>73.743009390626128</v>
      </c>
    </row>
    <row r="145" spans="1:10" x14ac:dyDescent="0.25">
      <c r="A145" s="1">
        <v>3</v>
      </c>
      <c r="B145">
        <v>2</v>
      </c>
      <c r="C145">
        <v>1</v>
      </c>
      <c r="D145">
        <v>109.8</v>
      </c>
      <c r="E145">
        <f t="shared" si="15"/>
        <v>101.16983333333334</v>
      </c>
      <c r="F145">
        <f t="shared" si="16"/>
        <v>103.6248333333333</v>
      </c>
      <c r="G145">
        <f t="shared" si="17"/>
        <v>102.43737500000006</v>
      </c>
      <c r="H145">
        <f t="shared" si="18"/>
        <v>74.479776694444212</v>
      </c>
      <c r="I145">
        <f t="shared" si="19"/>
        <v>38.132683361111496</v>
      </c>
      <c r="J145">
        <f t="shared" si="20"/>
        <v>54.208246890624075</v>
      </c>
    </row>
    <row r="146" spans="1:10" x14ac:dyDescent="0.25">
      <c r="A146" s="1">
        <v>3</v>
      </c>
      <c r="B146">
        <v>2</v>
      </c>
      <c r="C146">
        <v>1</v>
      </c>
      <c r="D146">
        <v>75.760000000000005</v>
      </c>
      <c r="E146">
        <f t="shared" si="15"/>
        <v>101.16983333333334</v>
      </c>
      <c r="F146">
        <f t="shared" si="16"/>
        <v>103.6248333333333</v>
      </c>
      <c r="G146">
        <f t="shared" si="17"/>
        <v>102.43737500000006</v>
      </c>
      <c r="H146">
        <f t="shared" si="18"/>
        <v>645.65963002777801</v>
      </c>
      <c r="I146">
        <f t="shared" si="19"/>
        <v>776.4489366944423</v>
      </c>
      <c r="J146">
        <f t="shared" si="20"/>
        <v>711.68233689062788</v>
      </c>
    </row>
    <row r="147" spans="1:10" x14ac:dyDescent="0.25">
      <c r="A147" s="1">
        <v>3</v>
      </c>
      <c r="B147">
        <v>2</v>
      </c>
      <c r="C147">
        <v>1</v>
      </c>
      <c r="D147">
        <v>101.79</v>
      </c>
      <c r="E147">
        <f t="shared" si="15"/>
        <v>101.16983333333334</v>
      </c>
      <c r="F147">
        <f t="shared" si="16"/>
        <v>103.6248333333333</v>
      </c>
      <c r="G147">
        <f t="shared" si="17"/>
        <v>102.43737500000006</v>
      </c>
      <c r="H147">
        <f t="shared" si="18"/>
        <v>0.38460669444443935</v>
      </c>
      <c r="I147">
        <f t="shared" si="19"/>
        <v>3.3666133611109634</v>
      </c>
      <c r="J147">
        <f t="shared" si="20"/>
        <v>0.41909439062506931</v>
      </c>
    </row>
    <row r="148" spans="1:10" x14ac:dyDescent="0.25">
      <c r="A148" s="1">
        <v>3</v>
      </c>
      <c r="B148">
        <v>2</v>
      </c>
      <c r="C148">
        <v>1</v>
      </c>
      <c r="D148">
        <v>119.59</v>
      </c>
      <c r="E148">
        <f t="shared" si="15"/>
        <v>101.16983333333334</v>
      </c>
      <c r="F148">
        <f t="shared" si="16"/>
        <v>103.6248333333333</v>
      </c>
      <c r="G148">
        <f t="shared" si="17"/>
        <v>102.43737500000006</v>
      </c>
      <c r="H148">
        <f t="shared" si="18"/>
        <v>339.30254002777752</v>
      </c>
      <c r="I148">
        <f t="shared" si="19"/>
        <v>254.88654669444563</v>
      </c>
      <c r="J148">
        <f t="shared" si="20"/>
        <v>294.21254439062307</v>
      </c>
    </row>
    <row r="149" spans="1:10" x14ac:dyDescent="0.25">
      <c r="A149" s="1">
        <v>3</v>
      </c>
      <c r="B149">
        <v>2</v>
      </c>
      <c r="C149">
        <v>1</v>
      </c>
      <c r="D149">
        <v>97.83</v>
      </c>
      <c r="E149">
        <f t="shared" si="15"/>
        <v>101.16983333333334</v>
      </c>
      <c r="F149">
        <f t="shared" si="16"/>
        <v>103.6248333333333</v>
      </c>
      <c r="G149">
        <f t="shared" si="17"/>
        <v>102.43737500000006</v>
      </c>
      <c r="H149">
        <f t="shared" si="18"/>
        <v>11.154486694444525</v>
      </c>
      <c r="I149">
        <f t="shared" si="19"/>
        <v>33.580093361110734</v>
      </c>
      <c r="J149">
        <f t="shared" si="20"/>
        <v>21.227904390625568</v>
      </c>
    </row>
    <row r="150" spans="1:10" x14ac:dyDescent="0.25">
      <c r="A150" s="1">
        <v>3</v>
      </c>
      <c r="B150">
        <v>2</v>
      </c>
      <c r="C150">
        <v>1</v>
      </c>
      <c r="D150">
        <v>111.9</v>
      </c>
      <c r="E150">
        <f t="shared" si="15"/>
        <v>101.16983333333334</v>
      </c>
      <c r="F150">
        <f t="shared" si="16"/>
        <v>103.6248333333333</v>
      </c>
      <c r="G150">
        <f t="shared" si="17"/>
        <v>102.43737500000006</v>
      </c>
      <c r="H150">
        <f t="shared" si="18"/>
        <v>115.13647669444434</v>
      </c>
      <c r="I150">
        <f t="shared" si="19"/>
        <v>68.478383361111767</v>
      </c>
      <c r="J150">
        <f t="shared" si="20"/>
        <v>89.541271890623975</v>
      </c>
    </row>
    <row r="151" spans="1:10" x14ac:dyDescent="0.25">
      <c r="A151" s="1">
        <v>3</v>
      </c>
      <c r="B151">
        <v>2</v>
      </c>
      <c r="C151">
        <v>1</v>
      </c>
      <c r="D151">
        <v>73.17</v>
      </c>
      <c r="E151">
        <f t="shared" si="15"/>
        <v>101.16983333333334</v>
      </c>
      <c r="F151">
        <f t="shared" si="16"/>
        <v>103.6248333333333</v>
      </c>
      <c r="G151">
        <f t="shared" si="17"/>
        <v>102.43737500000006</v>
      </c>
      <c r="H151">
        <f t="shared" si="18"/>
        <v>783.99066669444494</v>
      </c>
      <c r="I151">
        <f t="shared" si="19"/>
        <v>927.4968733611089</v>
      </c>
      <c r="J151">
        <f t="shared" si="20"/>
        <v>856.57923939062835</v>
      </c>
    </row>
    <row r="152" spans="1:10" x14ac:dyDescent="0.25">
      <c r="A152" s="1">
        <v>3</v>
      </c>
      <c r="B152">
        <v>2</v>
      </c>
      <c r="C152">
        <v>1</v>
      </c>
      <c r="D152">
        <v>98.52</v>
      </c>
      <c r="E152">
        <f t="shared" si="15"/>
        <v>101.16983333333334</v>
      </c>
      <c r="F152">
        <f t="shared" si="16"/>
        <v>103.6248333333333</v>
      </c>
      <c r="G152">
        <f t="shared" si="17"/>
        <v>102.43737500000006</v>
      </c>
      <c r="H152">
        <f t="shared" si="18"/>
        <v>7.0216166944445204</v>
      </c>
      <c r="I152">
        <f t="shared" si="19"/>
        <v>26.059323361110806</v>
      </c>
      <c r="J152">
        <f t="shared" si="20"/>
        <v>15.345826890625499</v>
      </c>
    </row>
    <row r="153" spans="1:10" x14ac:dyDescent="0.25">
      <c r="A153" s="1">
        <v>3</v>
      </c>
      <c r="B153">
        <v>2</v>
      </c>
      <c r="C153">
        <v>1</v>
      </c>
      <c r="D153">
        <v>107.34</v>
      </c>
      <c r="E153">
        <f t="shared" si="15"/>
        <v>101.16983333333334</v>
      </c>
      <c r="F153">
        <f t="shared" si="16"/>
        <v>103.6248333333333</v>
      </c>
      <c r="G153">
        <f t="shared" si="17"/>
        <v>102.43737500000006</v>
      </c>
      <c r="H153">
        <f t="shared" si="18"/>
        <v>38.070956694444355</v>
      </c>
      <c r="I153">
        <f t="shared" si="19"/>
        <v>13.802463361111389</v>
      </c>
      <c r="J153">
        <f t="shared" si="20"/>
        <v>24.035731890624447</v>
      </c>
    </row>
    <row r="154" spans="1:10" x14ac:dyDescent="0.25">
      <c r="A154" s="1">
        <v>3</v>
      </c>
      <c r="B154">
        <v>2</v>
      </c>
      <c r="C154">
        <v>1</v>
      </c>
      <c r="D154">
        <v>102.85</v>
      </c>
      <c r="E154">
        <f t="shared" si="15"/>
        <v>101.16983333333334</v>
      </c>
      <c r="F154">
        <f t="shared" si="16"/>
        <v>103.6248333333333</v>
      </c>
      <c r="G154">
        <f t="shared" si="17"/>
        <v>102.43737500000006</v>
      </c>
      <c r="H154">
        <f t="shared" si="18"/>
        <v>2.8229600277777238</v>
      </c>
      <c r="I154">
        <f t="shared" si="19"/>
        <v>0.60036669444440061</v>
      </c>
      <c r="J154">
        <f t="shared" si="20"/>
        <v>0.17025939062494597</v>
      </c>
    </row>
    <row r="155" spans="1:10" x14ac:dyDescent="0.25">
      <c r="A155" s="1">
        <v>3</v>
      </c>
      <c r="B155">
        <v>2</v>
      </c>
      <c r="C155">
        <v>1</v>
      </c>
      <c r="D155">
        <v>88.05</v>
      </c>
      <c r="E155">
        <f t="shared" si="15"/>
        <v>101.16983333333334</v>
      </c>
      <c r="F155">
        <f t="shared" si="16"/>
        <v>103.6248333333333</v>
      </c>
      <c r="G155">
        <f t="shared" si="17"/>
        <v>102.43737500000006</v>
      </c>
      <c r="H155">
        <f t="shared" si="18"/>
        <v>172.13002669444478</v>
      </c>
      <c r="I155">
        <f t="shared" si="19"/>
        <v>242.57543336111013</v>
      </c>
      <c r="J155">
        <f t="shared" si="20"/>
        <v>206.9965593906268</v>
      </c>
    </row>
    <row r="156" spans="1:10" x14ac:dyDescent="0.25">
      <c r="A156" s="1">
        <v>3</v>
      </c>
      <c r="B156">
        <v>2</v>
      </c>
      <c r="C156">
        <v>1</v>
      </c>
      <c r="D156">
        <v>80.7</v>
      </c>
      <c r="E156">
        <f t="shared" si="15"/>
        <v>101.16983333333334</v>
      </c>
      <c r="F156">
        <f t="shared" si="16"/>
        <v>103.6248333333333</v>
      </c>
      <c r="G156">
        <f t="shared" si="17"/>
        <v>102.43737500000006</v>
      </c>
      <c r="H156">
        <f t="shared" si="18"/>
        <v>419.01407669444473</v>
      </c>
      <c r="I156">
        <f t="shared" si="19"/>
        <v>525.54798336110946</v>
      </c>
      <c r="J156">
        <f t="shared" si="20"/>
        <v>472.5134718906275</v>
      </c>
    </row>
    <row r="157" spans="1:10" x14ac:dyDescent="0.25">
      <c r="A157" s="1">
        <v>3</v>
      </c>
      <c r="B157">
        <v>2</v>
      </c>
      <c r="C157">
        <v>1</v>
      </c>
      <c r="D157">
        <v>113.31</v>
      </c>
      <c r="E157">
        <f t="shared" si="15"/>
        <v>101.16983333333334</v>
      </c>
      <c r="F157">
        <f t="shared" si="16"/>
        <v>103.6248333333333</v>
      </c>
      <c r="G157">
        <f t="shared" si="17"/>
        <v>102.43737500000006</v>
      </c>
      <c r="H157">
        <f t="shared" si="18"/>
        <v>147.38364669444425</v>
      </c>
      <c r="I157">
        <f t="shared" si="19"/>
        <v>93.802453361111816</v>
      </c>
      <c r="J157">
        <f t="shared" si="20"/>
        <v>118.21397439062375</v>
      </c>
    </row>
    <row r="158" spans="1:10" x14ac:dyDescent="0.25">
      <c r="A158" s="1">
        <v>3</v>
      </c>
      <c r="B158">
        <v>2</v>
      </c>
      <c r="C158">
        <v>1</v>
      </c>
      <c r="D158">
        <v>133.47999999999999</v>
      </c>
      <c r="E158">
        <f t="shared" si="15"/>
        <v>101.16983333333334</v>
      </c>
      <c r="F158">
        <f t="shared" si="16"/>
        <v>103.6248333333333</v>
      </c>
      <c r="G158">
        <f t="shared" si="17"/>
        <v>102.43737500000006</v>
      </c>
      <c r="H158">
        <f t="shared" si="18"/>
        <v>1043.9468700277764</v>
      </c>
      <c r="I158">
        <f t="shared" si="19"/>
        <v>891.33097669444589</v>
      </c>
      <c r="J158">
        <f t="shared" si="20"/>
        <v>963.64456689062069</v>
      </c>
    </row>
    <row r="159" spans="1:10" x14ac:dyDescent="0.25">
      <c r="A159" s="1">
        <v>3</v>
      </c>
      <c r="B159">
        <v>2</v>
      </c>
      <c r="C159">
        <v>1</v>
      </c>
      <c r="D159">
        <v>88.2</v>
      </c>
      <c r="E159">
        <f t="shared" si="15"/>
        <v>101.16983333333334</v>
      </c>
      <c r="F159">
        <f t="shared" si="16"/>
        <v>103.6248333333333</v>
      </c>
      <c r="G159">
        <f t="shared" si="17"/>
        <v>102.43737500000006</v>
      </c>
      <c r="H159">
        <f t="shared" si="18"/>
        <v>168.21657669444463</v>
      </c>
      <c r="I159">
        <f t="shared" si="19"/>
        <v>237.92548336110997</v>
      </c>
      <c r="J159">
        <f t="shared" si="20"/>
        <v>202.70284689062663</v>
      </c>
    </row>
    <row r="160" spans="1:10" x14ac:dyDescent="0.25">
      <c r="A160" s="1">
        <v>3</v>
      </c>
      <c r="B160">
        <v>2</v>
      </c>
      <c r="C160">
        <v>1</v>
      </c>
      <c r="D160">
        <v>72.37</v>
      </c>
      <c r="E160">
        <f t="shared" si="15"/>
        <v>101.16983333333334</v>
      </c>
      <c r="F160">
        <f t="shared" si="16"/>
        <v>103.6248333333333</v>
      </c>
      <c r="G160">
        <f t="shared" si="17"/>
        <v>102.43737500000006</v>
      </c>
      <c r="H160">
        <f t="shared" si="18"/>
        <v>829.43040002777809</v>
      </c>
      <c r="I160">
        <f t="shared" si="19"/>
        <v>976.86460669444205</v>
      </c>
      <c r="J160">
        <f t="shared" si="20"/>
        <v>904.04703939062836</v>
      </c>
    </row>
    <row r="161" spans="1:10" x14ac:dyDescent="0.25">
      <c r="A161" s="1">
        <v>3</v>
      </c>
      <c r="B161">
        <v>2</v>
      </c>
      <c r="C161">
        <v>1</v>
      </c>
      <c r="D161">
        <v>117.58</v>
      </c>
      <c r="E161">
        <f t="shared" si="15"/>
        <v>101.16983333333334</v>
      </c>
      <c r="F161">
        <f t="shared" si="16"/>
        <v>103.6248333333333</v>
      </c>
      <c r="G161">
        <f t="shared" si="17"/>
        <v>102.43737500000006</v>
      </c>
      <c r="H161">
        <f t="shared" si="18"/>
        <v>269.29357002777738</v>
      </c>
      <c r="I161">
        <f t="shared" si="19"/>
        <v>194.74667669444534</v>
      </c>
      <c r="J161">
        <f t="shared" si="20"/>
        <v>229.29909189062315</v>
      </c>
    </row>
    <row r="162" spans="1:10" x14ac:dyDescent="0.25">
      <c r="A162" s="1">
        <v>3</v>
      </c>
      <c r="B162">
        <v>2</v>
      </c>
      <c r="C162">
        <v>1</v>
      </c>
      <c r="D162">
        <v>70.239999999999995</v>
      </c>
      <c r="E162">
        <f t="shared" si="15"/>
        <v>101.16983333333334</v>
      </c>
      <c r="F162">
        <f t="shared" si="16"/>
        <v>103.6248333333333</v>
      </c>
      <c r="G162">
        <f t="shared" si="17"/>
        <v>102.43737500000006</v>
      </c>
      <c r="H162">
        <f t="shared" si="18"/>
        <v>956.65459002777868</v>
      </c>
      <c r="I162">
        <f t="shared" si="19"/>
        <v>1114.5470966944424</v>
      </c>
      <c r="J162">
        <f t="shared" si="20"/>
        <v>1036.6709568906292</v>
      </c>
    </row>
    <row r="163" spans="1:10" x14ac:dyDescent="0.25">
      <c r="A163" s="1">
        <v>3</v>
      </c>
      <c r="B163">
        <v>2</v>
      </c>
      <c r="C163">
        <v>1</v>
      </c>
      <c r="D163">
        <v>106.98</v>
      </c>
      <c r="E163">
        <f t="shared" si="15"/>
        <v>101.16983333333334</v>
      </c>
      <c r="F163">
        <f t="shared" si="16"/>
        <v>103.6248333333333</v>
      </c>
      <c r="G163">
        <f t="shared" si="17"/>
        <v>102.43737500000006</v>
      </c>
      <c r="H163">
        <f t="shared" si="18"/>
        <v>33.758036694444371</v>
      </c>
      <c r="I163">
        <f t="shared" si="19"/>
        <v>11.257143361111366</v>
      </c>
      <c r="J163">
        <f t="shared" si="20"/>
        <v>20.635441890624492</v>
      </c>
    </row>
    <row r="164" spans="1:10" x14ac:dyDescent="0.25">
      <c r="A164" s="1">
        <v>3</v>
      </c>
      <c r="B164">
        <v>2</v>
      </c>
      <c r="C164">
        <v>1</v>
      </c>
      <c r="D164">
        <v>98.43</v>
      </c>
      <c r="E164">
        <f t="shared" si="15"/>
        <v>101.16983333333334</v>
      </c>
      <c r="F164">
        <f t="shared" si="16"/>
        <v>103.6248333333333</v>
      </c>
      <c r="G164">
        <f t="shared" si="17"/>
        <v>102.43737500000006</v>
      </c>
      <c r="H164">
        <f t="shared" si="18"/>
        <v>7.5066866944444639</v>
      </c>
      <c r="I164">
        <f t="shared" si="19"/>
        <v>26.986293361110686</v>
      </c>
      <c r="J164">
        <f t="shared" si="20"/>
        <v>16.059054390625423</v>
      </c>
    </row>
    <row r="165" spans="1:10" x14ac:dyDescent="0.25">
      <c r="A165" s="1">
        <v>3</v>
      </c>
      <c r="B165">
        <v>2</v>
      </c>
      <c r="C165">
        <v>1</v>
      </c>
      <c r="D165">
        <v>102.99</v>
      </c>
      <c r="E165">
        <f t="shared" si="15"/>
        <v>101.16983333333334</v>
      </c>
      <c r="F165">
        <f t="shared" si="16"/>
        <v>103.6248333333333</v>
      </c>
      <c r="G165">
        <f t="shared" si="17"/>
        <v>102.43737500000006</v>
      </c>
      <c r="H165">
        <f t="shared" si="18"/>
        <v>3.3130066944443879</v>
      </c>
      <c r="I165">
        <f t="shared" si="19"/>
        <v>0.4030133611110745</v>
      </c>
      <c r="J165">
        <f t="shared" si="20"/>
        <v>0.30539439062492824</v>
      </c>
    </row>
    <row r="166" spans="1:10" x14ac:dyDescent="0.25">
      <c r="A166" s="1">
        <v>3</v>
      </c>
      <c r="B166">
        <v>2</v>
      </c>
      <c r="C166">
        <v>1</v>
      </c>
      <c r="D166">
        <v>102.3</v>
      </c>
      <c r="E166">
        <f t="shared" si="15"/>
        <v>101.16983333333334</v>
      </c>
      <c r="F166">
        <f t="shared" si="16"/>
        <v>103.6248333333333</v>
      </c>
      <c r="G166">
        <f t="shared" si="17"/>
        <v>102.43737500000006</v>
      </c>
      <c r="H166">
        <f t="shared" si="18"/>
        <v>1.2772766944444145</v>
      </c>
      <c r="I166">
        <f t="shared" si="19"/>
        <v>1.7551833611110286</v>
      </c>
      <c r="J166">
        <f t="shared" si="20"/>
        <v>1.887189062501721E-2</v>
      </c>
    </row>
    <row r="167" spans="1:10" x14ac:dyDescent="0.25">
      <c r="A167" s="1">
        <v>3</v>
      </c>
      <c r="B167">
        <v>2</v>
      </c>
      <c r="C167">
        <v>1</v>
      </c>
      <c r="D167">
        <v>127.63</v>
      </c>
      <c r="E167">
        <f t="shared" si="15"/>
        <v>101.16983333333334</v>
      </c>
      <c r="F167">
        <f t="shared" si="16"/>
        <v>103.6248333333333</v>
      </c>
      <c r="G167">
        <f t="shared" si="17"/>
        <v>102.43737500000006</v>
      </c>
      <c r="H167">
        <f t="shared" si="18"/>
        <v>700.14042002777694</v>
      </c>
      <c r="I167">
        <f t="shared" si="19"/>
        <v>576.24802669444591</v>
      </c>
      <c r="J167">
        <f t="shared" si="20"/>
        <v>634.66835439062174</v>
      </c>
    </row>
    <row r="168" spans="1:10" x14ac:dyDescent="0.25">
      <c r="A168" s="1">
        <v>3</v>
      </c>
      <c r="B168">
        <v>2</v>
      </c>
      <c r="C168">
        <v>1</v>
      </c>
      <c r="D168">
        <v>101.84</v>
      </c>
      <c r="E168">
        <f t="shared" si="15"/>
        <v>101.16983333333334</v>
      </c>
      <c r="F168">
        <f t="shared" si="16"/>
        <v>103.6248333333333</v>
      </c>
      <c r="G168">
        <f t="shared" si="17"/>
        <v>102.43737500000006</v>
      </c>
      <c r="H168">
        <f t="shared" si="18"/>
        <v>0.44912336111110174</v>
      </c>
      <c r="I168">
        <f t="shared" si="19"/>
        <v>3.1856300277776444</v>
      </c>
      <c r="J168">
        <f t="shared" si="20"/>
        <v>0.35685689062506737</v>
      </c>
    </row>
    <row r="169" spans="1:10" x14ac:dyDescent="0.25">
      <c r="A169" s="1">
        <v>3</v>
      </c>
      <c r="B169">
        <v>2</v>
      </c>
      <c r="C169">
        <v>1</v>
      </c>
      <c r="D169">
        <v>92.56</v>
      </c>
      <c r="E169">
        <f t="shared" si="15"/>
        <v>101.16983333333334</v>
      </c>
      <c r="F169">
        <f t="shared" si="16"/>
        <v>103.6248333333333</v>
      </c>
      <c r="G169">
        <f t="shared" si="17"/>
        <v>102.43737500000006</v>
      </c>
      <c r="H169">
        <f t="shared" si="18"/>
        <v>74.129230027777922</v>
      </c>
      <c r="I169">
        <f t="shared" si="19"/>
        <v>122.43053669444365</v>
      </c>
      <c r="J169">
        <f t="shared" si="20"/>
        <v>97.562536890626134</v>
      </c>
    </row>
    <row r="170" spans="1:10" x14ac:dyDescent="0.25">
      <c r="A170" s="1">
        <v>3</v>
      </c>
      <c r="B170">
        <v>2</v>
      </c>
      <c r="C170">
        <v>1</v>
      </c>
      <c r="D170">
        <v>107.65</v>
      </c>
      <c r="E170">
        <f t="shared" si="15"/>
        <v>101.16983333333334</v>
      </c>
      <c r="F170">
        <f t="shared" si="16"/>
        <v>103.6248333333333</v>
      </c>
      <c r="G170">
        <f t="shared" si="17"/>
        <v>102.43737500000006</v>
      </c>
      <c r="H170">
        <f t="shared" si="18"/>
        <v>41.992560027777714</v>
      </c>
      <c r="I170">
        <f t="shared" si="19"/>
        <v>16.201966694444764</v>
      </c>
      <c r="J170">
        <f t="shared" si="20"/>
        <v>27.171459390624435</v>
      </c>
    </row>
    <row r="171" spans="1:10" x14ac:dyDescent="0.25">
      <c r="A171" s="1">
        <v>3</v>
      </c>
      <c r="B171">
        <v>2</v>
      </c>
      <c r="C171">
        <v>1</v>
      </c>
      <c r="D171">
        <v>92.04</v>
      </c>
      <c r="E171">
        <f t="shared" si="15"/>
        <v>101.16983333333334</v>
      </c>
      <c r="F171">
        <f t="shared" si="16"/>
        <v>103.6248333333333</v>
      </c>
      <c r="G171">
        <f t="shared" si="17"/>
        <v>102.43737500000006</v>
      </c>
      <c r="H171">
        <f t="shared" si="18"/>
        <v>83.353856694444517</v>
      </c>
      <c r="I171">
        <f t="shared" si="19"/>
        <v>134.20836336111017</v>
      </c>
      <c r="J171">
        <f t="shared" si="20"/>
        <v>108.10540689062611</v>
      </c>
    </row>
    <row r="172" spans="1:10" x14ac:dyDescent="0.25">
      <c r="A172" s="1">
        <v>3</v>
      </c>
      <c r="B172">
        <v>2</v>
      </c>
      <c r="C172">
        <v>1</v>
      </c>
      <c r="D172">
        <v>63.66</v>
      </c>
      <c r="E172">
        <f t="shared" si="15"/>
        <v>101.16983333333334</v>
      </c>
      <c r="F172">
        <f t="shared" si="16"/>
        <v>103.6248333333333</v>
      </c>
      <c r="G172">
        <f t="shared" si="17"/>
        <v>102.43737500000006</v>
      </c>
      <c r="H172">
        <f t="shared" si="18"/>
        <v>1406.9875966944455</v>
      </c>
      <c r="I172">
        <f t="shared" si="19"/>
        <v>1597.1879033611087</v>
      </c>
      <c r="J172">
        <f t="shared" si="20"/>
        <v>1503.6848118906298</v>
      </c>
    </row>
    <row r="173" spans="1:10" x14ac:dyDescent="0.25">
      <c r="A173" s="1">
        <v>3</v>
      </c>
      <c r="B173">
        <v>2</v>
      </c>
      <c r="C173">
        <v>1</v>
      </c>
      <c r="D173">
        <v>106.18</v>
      </c>
      <c r="E173">
        <f t="shared" si="15"/>
        <v>101.16983333333334</v>
      </c>
      <c r="F173">
        <f t="shared" si="16"/>
        <v>103.6248333333333</v>
      </c>
      <c r="G173">
        <f t="shared" si="17"/>
        <v>102.43737500000006</v>
      </c>
      <c r="H173">
        <f t="shared" si="18"/>
        <v>25.101770027777743</v>
      </c>
      <c r="I173">
        <f t="shared" si="19"/>
        <v>6.5288766944446532</v>
      </c>
      <c r="J173">
        <f t="shared" si="20"/>
        <v>14.007241890624604</v>
      </c>
    </row>
    <row r="174" spans="1:10" x14ac:dyDescent="0.25">
      <c r="A174" s="1">
        <v>3</v>
      </c>
      <c r="B174">
        <v>2</v>
      </c>
      <c r="C174">
        <v>1</v>
      </c>
      <c r="D174">
        <v>118.81</v>
      </c>
      <c r="E174">
        <f t="shared" si="15"/>
        <v>101.16983333333334</v>
      </c>
      <c r="F174">
        <f t="shared" si="16"/>
        <v>103.6248333333333</v>
      </c>
      <c r="G174">
        <f t="shared" si="17"/>
        <v>102.43737500000006</v>
      </c>
      <c r="H174">
        <f t="shared" si="18"/>
        <v>311.1754800277775</v>
      </c>
      <c r="I174">
        <f t="shared" si="19"/>
        <v>230.58928669444555</v>
      </c>
      <c r="J174">
        <f t="shared" si="20"/>
        <v>268.06284939062311</v>
      </c>
    </row>
    <row r="175" spans="1:10" x14ac:dyDescent="0.25">
      <c r="A175" s="1">
        <v>3</v>
      </c>
      <c r="B175">
        <v>2</v>
      </c>
      <c r="C175">
        <v>1</v>
      </c>
      <c r="D175">
        <v>82.06</v>
      </c>
      <c r="E175">
        <f t="shared" si="15"/>
        <v>101.16983333333334</v>
      </c>
      <c r="F175">
        <f t="shared" si="16"/>
        <v>103.6248333333333</v>
      </c>
      <c r="G175">
        <f t="shared" si="17"/>
        <v>102.43737500000006</v>
      </c>
      <c r="H175">
        <f t="shared" si="18"/>
        <v>365.18573002777811</v>
      </c>
      <c r="I175">
        <f t="shared" si="19"/>
        <v>465.04203669444286</v>
      </c>
      <c r="J175">
        <f t="shared" si="20"/>
        <v>415.23741189062736</v>
      </c>
    </row>
    <row r="176" spans="1:10" x14ac:dyDescent="0.25">
      <c r="A176" s="1">
        <v>3</v>
      </c>
      <c r="B176">
        <v>2</v>
      </c>
      <c r="C176">
        <v>1</v>
      </c>
      <c r="D176">
        <v>102.49</v>
      </c>
      <c r="E176">
        <f t="shared" si="15"/>
        <v>101.16983333333334</v>
      </c>
      <c r="F176">
        <f t="shared" si="16"/>
        <v>103.6248333333333</v>
      </c>
      <c r="G176">
        <f t="shared" si="17"/>
        <v>102.43737500000006</v>
      </c>
      <c r="H176">
        <f t="shared" si="18"/>
        <v>1.7428400277777369</v>
      </c>
      <c r="I176">
        <f t="shared" si="19"/>
        <v>1.2878466944443789</v>
      </c>
      <c r="J176">
        <f t="shared" si="20"/>
        <v>2.7693906249931675E-3</v>
      </c>
    </row>
    <row r="177" spans="1:10" x14ac:dyDescent="0.25">
      <c r="A177" s="1">
        <v>3</v>
      </c>
      <c r="B177">
        <v>2</v>
      </c>
      <c r="C177">
        <v>1</v>
      </c>
      <c r="D177">
        <v>110.36</v>
      </c>
      <c r="E177">
        <f t="shared" si="15"/>
        <v>101.16983333333334</v>
      </c>
      <c r="F177">
        <f t="shared" si="16"/>
        <v>103.6248333333333</v>
      </c>
      <c r="G177">
        <f t="shared" si="17"/>
        <v>102.43737500000006</v>
      </c>
      <c r="H177">
        <f t="shared" si="18"/>
        <v>84.45916336111091</v>
      </c>
      <c r="I177">
        <f t="shared" si="19"/>
        <v>45.36247002777823</v>
      </c>
      <c r="J177">
        <f t="shared" si="20"/>
        <v>62.767986890624044</v>
      </c>
    </row>
    <row r="178" spans="1:10" x14ac:dyDescent="0.25">
      <c r="A178" s="1">
        <v>3</v>
      </c>
      <c r="B178">
        <v>2</v>
      </c>
      <c r="C178">
        <v>1</v>
      </c>
      <c r="D178">
        <v>105.72</v>
      </c>
      <c r="E178">
        <f t="shared" si="15"/>
        <v>101.16983333333334</v>
      </c>
      <c r="F178">
        <f t="shared" si="16"/>
        <v>103.6248333333333</v>
      </c>
      <c r="G178">
        <f t="shared" si="17"/>
        <v>102.43737500000006</v>
      </c>
      <c r="H178">
        <f t="shared" si="18"/>
        <v>20.704016694444341</v>
      </c>
      <c r="I178">
        <f t="shared" si="19"/>
        <v>4.3897233611112485</v>
      </c>
      <c r="J178">
        <f t="shared" si="20"/>
        <v>10.775626890624601</v>
      </c>
    </row>
    <row r="179" spans="1:10" x14ac:dyDescent="0.25">
      <c r="A179" s="1">
        <v>3</v>
      </c>
      <c r="B179">
        <v>2</v>
      </c>
      <c r="C179">
        <v>1</v>
      </c>
      <c r="D179">
        <v>108.69</v>
      </c>
      <c r="E179">
        <f t="shared" si="15"/>
        <v>101.16983333333334</v>
      </c>
      <c r="F179">
        <f t="shared" si="16"/>
        <v>103.6248333333333</v>
      </c>
      <c r="G179">
        <f t="shared" si="17"/>
        <v>102.43737500000006</v>
      </c>
      <c r="H179">
        <f t="shared" si="18"/>
        <v>56.552906694444253</v>
      </c>
      <c r="I179">
        <f t="shared" si="19"/>
        <v>25.655913361111431</v>
      </c>
      <c r="J179">
        <f t="shared" si="20"/>
        <v>39.095319390624226</v>
      </c>
    </row>
    <row r="180" spans="1:10" x14ac:dyDescent="0.25">
      <c r="A180" s="1">
        <v>3</v>
      </c>
      <c r="B180">
        <v>2</v>
      </c>
      <c r="C180">
        <v>1</v>
      </c>
      <c r="D180">
        <v>107.57</v>
      </c>
      <c r="E180">
        <f t="shared" si="15"/>
        <v>101.16983333333334</v>
      </c>
      <c r="F180">
        <f t="shared" si="16"/>
        <v>103.6248333333333</v>
      </c>
      <c r="G180">
        <f t="shared" si="17"/>
        <v>102.43737500000006</v>
      </c>
      <c r="H180">
        <f t="shared" si="18"/>
        <v>40.962133361110894</v>
      </c>
      <c r="I180">
        <f t="shared" si="19"/>
        <v>15.564340027777991</v>
      </c>
      <c r="J180">
        <f t="shared" si="20"/>
        <v>26.343839390624318</v>
      </c>
    </row>
    <row r="181" spans="1:10" x14ac:dyDescent="0.25">
      <c r="A181" s="1">
        <v>3</v>
      </c>
      <c r="B181">
        <v>2</v>
      </c>
      <c r="C181">
        <v>1</v>
      </c>
      <c r="D181">
        <v>68.47</v>
      </c>
      <c r="E181">
        <f t="shared" si="15"/>
        <v>101.16983333333334</v>
      </c>
      <c r="F181">
        <f t="shared" si="16"/>
        <v>103.6248333333333</v>
      </c>
      <c r="G181">
        <f t="shared" si="17"/>
        <v>102.43737500000006</v>
      </c>
      <c r="H181">
        <f t="shared" si="18"/>
        <v>1069.2791000277784</v>
      </c>
      <c r="I181">
        <f t="shared" si="19"/>
        <v>1235.8623066944422</v>
      </c>
      <c r="J181">
        <f t="shared" si="20"/>
        <v>1153.7825643906292</v>
      </c>
    </row>
    <row r="182" spans="1:10" x14ac:dyDescent="0.25">
      <c r="A182" s="1">
        <v>4</v>
      </c>
      <c r="B182">
        <v>2</v>
      </c>
      <c r="C182">
        <v>2</v>
      </c>
      <c r="D182">
        <v>136.08000000000001</v>
      </c>
      <c r="E182">
        <f t="shared" si="15"/>
        <v>108.82966666666665</v>
      </c>
      <c r="F182">
        <f t="shared" si="16"/>
        <v>101.24991666666669</v>
      </c>
      <c r="G182">
        <f t="shared" si="17"/>
        <v>102.43737500000006</v>
      </c>
      <c r="H182">
        <f t="shared" si="18"/>
        <v>742.58066677777913</v>
      </c>
      <c r="I182">
        <f t="shared" si="19"/>
        <v>1213.1347050069435</v>
      </c>
      <c r="J182">
        <f t="shared" si="20"/>
        <v>1131.8262168906217</v>
      </c>
    </row>
    <row r="183" spans="1:10" x14ac:dyDescent="0.25">
      <c r="A183" s="1">
        <v>4</v>
      </c>
      <c r="B183">
        <v>2</v>
      </c>
      <c r="C183">
        <v>2</v>
      </c>
      <c r="D183">
        <v>84.49</v>
      </c>
      <c r="E183">
        <f t="shared" si="15"/>
        <v>108.82966666666665</v>
      </c>
      <c r="F183">
        <f t="shared" si="16"/>
        <v>101.24991666666669</v>
      </c>
      <c r="G183">
        <f t="shared" si="17"/>
        <v>102.43737500000006</v>
      </c>
      <c r="H183">
        <f t="shared" si="18"/>
        <v>592.41937344444409</v>
      </c>
      <c r="I183">
        <f t="shared" si="19"/>
        <v>280.89480667361215</v>
      </c>
      <c r="J183">
        <f t="shared" si="20"/>
        <v>322.10826939062736</v>
      </c>
    </row>
    <row r="184" spans="1:10" x14ac:dyDescent="0.25">
      <c r="A184" s="1">
        <v>4</v>
      </c>
      <c r="B184">
        <v>2</v>
      </c>
      <c r="C184">
        <v>2</v>
      </c>
      <c r="D184">
        <v>104.72</v>
      </c>
      <c r="E184">
        <f t="shared" si="15"/>
        <v>108.82966666666665</v>
      </c>
      <c r="F184">
        <f t="shared" si="16"/>
        <v>101.24991666666669</v>
      </c>
      <c r="G184">
        <f t="shared" si="17"/>
        <v>102.43737500000006</v>
      </c>
      <c r="H184">
        <f t="shared" si="18"/>
        <v>16.889360111111017</v>
      </c>
      <c r="I184">
        <f t="shared" si="19"/>
        <v>12.041478340277592</v>
      </c>
      <c r="J184">
        <f t="shared" si="20"/>
        <v>5.2103768906247216</v>
      </c>
    </row>
    <row r="185" spans="1:10" x14ac:dyDescent="0.25">
      <c r="A185" s="1">
        <v>4</v>
      </c>
      <c r="B185">
        <v>2</v>
      </c>
      <c r="C185">
        <v>2</v>
      </c>
      <c r="D185">
        <v>117.67</v>
      </c>
      <c r="E185">
        <f t="shared" si="15"/>
        <v>108.82966666666665</v>
      </c>
      <c r="F185">
        <f t="shared" si="16"/>
        <v>101.24991666666669</v>
      </c>
      <c r="G185">
        <f t="shared" si="17"/>
        <v>102.43737500000006</v>
      </c>
      <c r="H185">
        <f t="shared" si="18"/>
        <v>78.151493444444696</v>
      </c>
      <c r="I185">
        <f t="shared" si="19"/>
        <v>269.61913667361034</v>
      </c>
      <c r="J185">
        <f t="shared" si="20"/>
        <v>232.03286439062322</v>
      </c>
    </row>
    <row r="186" spans="1:10" x14ac:dyDescent="0.25">
      <c r="A186" s="1">
        <v>4</v>
      </c>
      <c r="B186">
        <v>2</v>
      </c>
      <c r="C186">
        <v>2</v>
      </c>
      <c r="D186">
        <v>109.05</v>
      </c>
      <c r="E186">
        <f t="shared" si="15"/>
        <v>108.82966666666665</v>
      </c>
      <c r="F186">
        <f t="shared" si="16"/>
        <v>101.24991666666669</v>
      </c>
      <c r="G186">
        <f t="shared" si="17"/>
        <v>102.43737500000006</v>
      </c>
      <c r="H186">
        <f t="shared" si="18"/>
        <v>4.854677777778215E-2</v>
      </c>
      <c r="I186">
        <f t="shared" si="19"/>
        <v>60.841300006944003</v>
      </c>
      <c r="J186">
        <f t="shared" si="20"/>
        <v>43.726809390624169</v>
      </c>
    </row>
    <row r="187" spans="1:10" x14ac:dyDescent="0.25">
      <c r="A187" s="1">
        <v>4</v>
      </c>
      <c r="B187">
        <v>2</v>
      </c>
      <c r="C187">
        <v>2</v>
      </c>
      <c r="D187">
        <v>103.51</v>
      </c>
      <c r="E187">
        <f t="shared" si="15"/>
        <v>108.82966666666665</v>
      </c>
      <c r="F187">
        <f t="shared" si="16"/>
        <v>101.24991666666669</v>
      </c>
      <c r="G187">
        <f t="shared" si="17"/>
        <v>102.43737500000006</v>
      </c>
      <c r="H187">
        <f t="shared" si="18"/>
        <v>28.298853444444255</v>
      </c>
      <c r="I187">
        <f t="shared" si="19"/>
        <v>5.1079766736110184</v>
      </c>
      <c r="J187">
        <f t="shared" si="20"/>
        <v>1.1505243906248828</v>
      </c>
    </row>
    <row r="188" spans="1:10" x14ac:dyDescent="0.25">
      <c r="A188" s="1">
        <v>4</v>
      </c>
      <c r="B188">
        <v>2</v>
      </c>
      <c r="C188">
        <v>2</v>
      </c>
      <c r="D188">
        <v>111.89</v>
      </c>
      <c r="E188">
        <f t="shared" si="15"/>
        <v>108.82966666666665</v>
      </c>
      <c r="F188">
        <f t="shared" si="16"/>
        <v>101.24991666666669</v>
      </c>
      <c r="G188">
        <f t="shared" si="17"/>
        <v>102.43737500000006</v>
      </c>
      <c r="H188">
        <f t="shared" si="18"/>
        <v>9.3656401111111922</v>
      </c>
      <c r="I188">
        <f t="shared" si="19"/>
        <v>113.21137334027725</v>
      </c>
      <c r="J188">
        <f t="shared" si="20"/>
        <v>89.352119390623884</v>
      </c>
    </row>
    <row r="189" spans="1:10" x14ac:dyDescent="0.25">
      <c r="A189" s="1">
        <v>4</v>
      </c>
      <c r="B189">
        <v>2</v>
      </c>
      <c r="C189">
        <v>2</v>
      </c>
      <c r="D189">
        <v>125.25</v>
      </c>
      <c r="E189">
        <f t="shared" si="15"/>
        <v>108.82966666666665</v>
      </c>
      <c r="F189">
        <f t="shared" si="16"/>
        <v>101.24991666666669</v>
      </c>
      <c r="G189">
        <f t="shared" si="17"/>
        <v>102.43737500000006</v>
      </c>
      <c r="H189">
        <f t="shared" si="18"/>
        <v>269.6273467777782</v>
      </c>
      <c r="I189">
        <f t="shared" si="19"/>
        <v>576.00400000694322</v>
      </c>
      <c r="J189">
        <f t="shared" si="20"/>
        <v>520.41585939062224</v>
      </c>
    </row>
    <row r="190" spans="1:10" x14ac:dyDescent="0.25">
      <c r="A190" s="1">
        <v>4</v>
      </c>
      <c r="B190">
        <v>2</v>
      </c>
      <c r="C190">
        <v>2</v>
      </c>
      <c r="D190">
        <v>49.67</v>
      </c>
      <c r="E190">
        <f t="shared" si="15"/>
        <v>108.82966666666665</v>
      </c>
      <c r="F190">
        <f t="shared" si="16"/>
        <v>101.24991666666669</v>
      </c>
      <c r="G190">
        <f t="shared" si="17"/>
        <v>102.43737500000006</v>
      </c>
      <c r="H190">
        <f t="shared" si="18"/>
        <v>3499.8661601111094</v>
      </c>
      <c r="I190">
        <f t="shared" si="19"/>
        <v>2660.4878033402802</v>
      </c>
      <c r="J190">
        <f t="shared" si="20"/>
        <v>2784.3958643906312</v>
      </c>
    </row>
    <row r="191" spans="1:10" x14ac:dyDescent="0.25">
      <c r="A191" s="1">
        <v>4</v>
      </c>
      <c r="B191">
        <v>2</v>
      </c>
      <c r="C191">
        <v>2</v>
      </c>
      <c r="D191">
        <v>115.5</v>
      </c>
      <c r="E191">
        <f t="shared" si="15"/>
        <v>108.82966666666665</v>
      </c>
      <c r="F191">
        <f t="shared" si="16"/>
        <v>101.24991666666669</v>
      </c>
      <c r="G191">
        <f t="shared" si="17"/>
        <v>102.43737500000006</v>
      </c>
      <c r="H191">
        <f t="shared" si="18"/>
        <v>44.493346777777951</v>
      </c>
      <c r="I191">
        <f t="shared" si="19"/>
        <v>203.06487500694371</v>
      </c>
      <c r="J191">
        <f t="shared" si="20"/>
        <v>170.63217189062343</v>
      </c>
    </row>
    <row r="192" spans="1:10" x14ac:dyDescent="0.25">
      <c r="A192" s="1">
        <v>4</v>
      </c>
      <c r="B192">
        <v>2</v>
      </c>
      <c r="C192">
        <v>2</v>
      </c>
      <c r="D192">
        <v>166.04</v>
      </c>
      <c r="E192">
        <f t="shared" si="15"/>
        <v>108.82966666666665</v>
      </c>
      <c r="F192">
        <f t="shared" si="16"/>
        <v>101.24991666666669</v>
      </c>
      <c r="G192">
        <f t="shared" si="17"/>
        <v>102.43737500000006</v>
      </c>
      <c r="H192">
        <f t="shared" si="18"/>
        <v>3273.0222401111118</v>
      </c>
      <c r="I192">
        <f t="shared" si="19"/>
        <v>4197.754898340273</v>
      </c>
      <c r="J192">
        <f t="shared" si="20"/>
        <v>4045.2939068906162</v>
      </c>
    </row>
    <row r="193" spans="1:10" x14ac:dyDescent="0.25">
      <c r="A193" s="1">
        <v>4</v>
      </c>
      <c r="B193">
        <v>2</v>
      </c>
      <c r="C193">
        <v>2</v>
      </c>
      <c r="D193">
        <v>87.43</v>
      </c>
      <c r="E193">
        <f t="shared" si="15"/>
        <v>108.82966666666665</v>
      </c>
      <c r="F193">
        <f t="shared" si="16"/>
        <v>101.24991666666669</v>
      </c>
      <c r="G193">
        <f t="shared" si="17"/>
        <v>102.43737500000006</v>
      </c>
      <c r="H193">
        <f t="shared" si="18"/>
        <v>457.94573344444359</v>
      </c>
      <c r="I193">
        <f t="shared" si="19"/>
        <v>190.99009667361165</v>
      </c>
      <c r="J193">
        <f t="shared" si="20"/>
        <v>225.22130439062659</v>
      </c>
    </row>
    <row r="194" spans="1:10" x14ac:dyDescent="0.25">
      <c r="A194" s="1">
        <v>4</v>
      </c>
      <c r="B194">
        <v>2</v>
      </c>
      <c r="C194">
        <v>2</v>
      </c>
      <c r="D194">
        <v>144.56</v>
      </c>
      <c r="E194">
        <f t="shared" si="15"/>
        <v>108.82966666666665</v>
      </c>
      <c r="F194">
        <f t="shared" si="16"/>
        <v>101.24991666666669</v>
      </c>
      <c r="G194">
        <f t="shared" si="17"/>
        <v>102.43737500000006</v>
      </c>
      <c r="H194">
        <f t="shared" si="18"/>
        <v>1276.6567201111122</v>
      </c>
      <c r="I194">
        <f t="shared" si="19"/>
        <v>1875.7633183402756</v>
      </c>
      <c r="J194">
        <f t="shared" si="20"/>
        <v>1774.3155368906203</v>
      </c>
    </row>
    <row r="195" spans="1:10" x14ac:dyDescent="0.25">
      <c r="A195" s="1">
        <v>4</v>
      </c>
      <c r="B195">
        <v>2</v>
      </c>
      <c r="C195">
        <v>2</v>
      </c>
      <c r="D195">
        <v>105.05</v>
      </c>
      <c r="E195">
        <f t="shared" ref="E195:E241" si="21">SUMIF($A$2:$A$241,"="&amp;A195,$D$2:$D$241)/COUNTIF($A$2:$A$241,"="&amp;A195)</f>
        <v>108.82966666666665</v>
      </c>
      <c r="F195">
        <f t="shared" ref="F195:F241" si="22">SUMIF($C$2:$C$241,"="&amp;C195,$D$2:$D$241)/COUNTIF($C$2:$C$241,"="&amp;C195)</f>
        <v>101.24991666666669</v>
      </c>
      <c r="G195">
        <f t="shared" ref="G195:G241" si="23">AVERAGE($D$2:$D$241)</f>
        <v>102.43737500000006</v>
      </c>
      <c r="H195">
        <f t="shared" ref="H195:H241" si="24">($D195-E195)^2</f>
        <v>14.285880111111036</v>
      </c>
      <c r="I195">
        <f t="shared" ref="I195:I241" si="25">($D195-F195)^2</f>
        <v>14.440633340277561</v>
      </c>
      <c r="J195">
        <f t="shared" ref="J195:J241" si="26">($D195-G195)^2</f>
        <v>6.8258093906246726</v>
      </c>
    </row>
    <row r="196" spans="1:10" x14ac:dyDescent="0.25">
      <c r="A196" s="1">
        <v>4</v>
      </c>
      <c r="B196">
        <v>2</v>
      </c>
      <c r="C196">
        <v>2</v>
      </c>
      <c r="D196">
        <v>109.58</v>
      </c>
      <c r="E196">
        <f t="shared" si="21"/>
        <v>108.82966666666665</v>
      </c>
      <c r="F196">
        <f t="shared" si="22"/>
        <v>101.24991666666669</v>
      </c>
      <c r="G196">
        <f t="shared" si="23"/>
        <v>102.43737500000006</v>
      </c>
      <c r="H196">
        <f t="shared" si="24"/>
        <v>0.56300011111112769</v>
      </c>
      <c r="I196">
        <f t="shared" si="25"/>
        <v>69.390288340277323</v>
      </c>
      <c r="J196">
        <f t="shared" si="26"/>
        <v>51.017091890624123</v>
      </c>
    </row>
    <row r="197" spans="1:10" x14ac:dyDescent="0.25">
      <c r="A197" s="1">
        <v>4</v>
      </c>
      <c r="B197">
        <v>2</v>
      </c>
      <c r="C197">
        <v>2</v>
      </c>
      <c r="D197">
        <v>112.4</v>
      </c>
      <c r="E197">
        <f t="shared" si="21"/>
        <v>108.82966666666665</v>
      </c>
      <c r="F197">
        <f t="shared" si="22"/>
        <v>101.24991666666669</v>
      </c>
      <c r="G197">
        <f t="shared" si="23"/>
        <v>102.43737500000006</v>
      </c>
      <c r="H197">
        <f t="shared" si="24"/>
        <v>12.747280111111243</v>
      </c>
      <c r="I197">
        <f t="shared" si="25"/>
        <v>124.32435834027733</v>
      </c>
      <c r="J197">
        <f t="shared" si="26"/>
        <v>99.253896890623921</v>
      </c>
    </row>
    <row r="198" spans="1:10" x14ac:dyDescent="0.25">
      <c r="A198" s="1">
        <v>4</v>
      </c>
      <c r="B198">
        <v>2</v>
      </c>
      <c r="C198">
        <v>2</v>
      </c>
      <c r="D198">
        <v>102.66</v>
      </c>
      <c r="E198">
        <f t="shared" si="21"/>
        <v>108.82966666666665</v>
      </c>
      <c r="F198">
        <f t="shared" si="22"/>
        <v>101.24991666666669</v>
      </c>
      <c r="G198">
        <f t="shared" si="23"/>
        <v>102.43737500000006</v>
      </c>
      <c r="H198">
        <f t="shared" si="24"/>
        <v>38.064786777777663</v>
      </c>
      <c r="I198">
        <f t="shared" si="25"/>
        <v>1.9883350069443624</v>
      </c>
      <c r="J198">
        <f t="shared" si="26"/>
        <v>4.9561890624971856E-2</v>
      </c>
    </row>
    <row r="199" spans="1:10" x14ac:dyDescent="0.25">
      <c r="A199" s="1">
        <v>4</v>
      </c>
      <c r="B199">
        <v>2</v>
      </c>
      <c r="C199">
        <v>2</v>
      </c>
      <c r="D199">
        <v>103.78</v>
      </c>
      <c r="E199">
        <f t="shared" si="21"/>
        <v>108.82966666666665</v>
      </c>
      <c r="F199">
        <f t="shared" si="22"/>
        <v>101.24991666666669</v>
      </c>
      <c r="G199">
        <f t="shared" si="23"/>
        <v>102.43737500000006</v>
      </c>
      <c r="H199">
        <f t="shared" si="24"/>
        <v>25.499133444444304</v>
      </c>
      <c r="I199">
        <f t="shared" si="25"/>
        <v>6.4013216736109868</v>
      </c>
      <c r="J199">
        <f t="shared" si="26"/>
        <v>1.8026418906248425</v>
      </c>
    </row>
    <row r="200" spans="1:10" x14ac:dyDescent="0.25">
      <c r="A200" s="1">
        <v>4</v>
      </c>
      <c r="B200">
        <v>2</v>
      </c>
      <c r="C200">
        <v>2</v>
      </c>
      <c r="D200">
        <v>112.84</v>
      </c>
      <c r="E200">
        <f t="shared" si="21"/>
        <v>108.82966666666665</v>
      </c>
      <c r="F200">
        <f t="shared" si="22"/>
        <v>101.24991666666669</v>
      </c>
      <c r="G200">
        <f t="shared" si="23"/>
        <v>102.43737500000006</v>
      </c>
      <c r="H200">
        <f t="shared" si="24"/>
        <v>16.082773444444573</v>
      </c>
      <c r="I200">
        <f t="shared" si="25"/>
        <v>134.33003167361059</v>
      </c>
      <c r="J200">
        <f t="shared" si="26"/>
        <v>108.21460689062383</v>
      </c>
    </row>
    <row r="201" spans="1:10" x14ac:dyDescent="0.25">
      <c r="A201" s="1">
        <v>4</v>
      </c>
      <c r="B201">
        <v>2</v>
      </c>
      <c r="C201">
        <v>2</v>
      </c>
      <c r="D201">
        <v>72.89</v>
      </c>
      <c r="E201">
        <f t="shared" si="21"/>
        <v>108.82966666666665</v>
      </c>
      <c r="F201">
        <f t="shared" si="22"/>
        <v>101.24991666666669</v>
      </c>
      <c r="G201">
        <f t="shared" si="23"/>
        <v>102.43737500000006</v>
      </c>
      <c r="H201">
        <f t="shared" si="24"/>
        <v>1291.6596401111101</v>
      </c>
      <c r="I201">
        <f t="shared" si="25"/>
        <v>804.2848733402792</v>
      </c>
      <c r="J201">
        <f t="shared" si="26"/>
        <v>873.04736939062855</v>
      </c>
    </row>
    <row r="202" spans="1:10" x14ac:dyDescent="0.25">
      <c r="A202" s="1">
        <v>4</v>
      </c>
      <c r="B202">
        <v>2</v>
      </c>
      <c r="C202">
        <v>2</v>
      </c>
      <c r="D202">
        <v>108.5</v>
      </c>
      <c r="E202">
        <f t="shared" si="21"/>
        <v>108.82966666666665</v>
      </c>
      <c r="F202">
        <f t="shared" si="22"/>
        <v>101.24991666666669</v>
      </c>
      <c r="G202">
        <f t="shared" si="23"/>
        <v>102.43737500000006</v>
      </c>
      <c r="H202">
        <f t="shared" si="24"/>
        <v>0.10868011111110269</v>
      </c>
      <c r="I202">
        <f t="shared" si="25"/>
        <v>52.563708340277408</v>
      </c>
      <c r="J202">
        <f t="shared" si="26"/>
        <v>36.755421890624277</v>
      </c>
    </row>
    <row r="203" spans="1:10" x14ac:dyDescent="0.25">
      <c r="A203" s="1">
        <v>4</v>
      </c>
      <c r="B203">
        <v>2</v>
      </c>
      <c r="C203">
        <v>2</v>
      </c>
      <c r="D203">
        <v>123.53</v>
      </c>
      <c r="E203">
        <f t="shared" si="21"/>
        <v>108.82966666666665</v>
      </c>
      <c r="F203">
        <f t="shared" si="22"/>
        <v>101.24991666666669</v>
      </c>
      <c r="G203">
        <f t="shared" si="23"/>
        <v>102.43737500000006</v>
      </c>
      <c r="H203">
        <f t="shared" si="24"/>
        <v>216.09980011111151</v>
      </c>
      <c r="I203">
        <f t="shared" si="25"/>
        <v>496.40211334027668</v>
      </c>
      <c r="J203">
        <f t="shared" si="26"/>
        <v>444.89882939062255</v>
      </c>
    </row>
    <row r="204" spans="1:10" x14ac:dyDescent="0.25">
      <c r="A204" s="1">
        <v>4</v>
      </c>
      <c r="B204">
        <v>2</v>
      </c>
      <c r="C204">
        <v>2</v>
      </c>
      <c r="D204">
        <v>97.72</v>
      </c>
      <c r="E204">
        <f t="shared" si="21"/>
        <v>108.82966666666665</v>
      </c>
      <c r="F204">
        <f t="shared" si="22"/>
        <v>101.24991666666669</v>
      </c>
      <c r="G204">
        <f t="shared" si="23"/>
        <v>102.43737500000006</v>
      </c>
      <c r="H204">
        <f t="shared" si="24"/>
        <v>123.42469344444419</v>
      </c>
      <c r="I204">
        <f t="shared" si="25"/>
        <v>12.460311673611301</v>
      </c>
      <c r="J204">
        <f t="shared" si="26"/>
        <v>22.253626890625576</v>
      </c>
    </row>
    <row r="205" spans="1:10" x14ac:dyDescent="0.25">
      <c r="A205" s="1">
        <v>4</v>
      </c>
      <c r="B205">
        <v>2</v>
      </c>
      <c r="C205">
        <v>2</v>
      </c>
      <c r="D205">
        <v>117.99</v>
      </c>
      <c r="E205">
        <f t="shared" si="21"/>
        <v>108.82966666666665</v>
      </c>
      <c r="F205">
        <f t="shared" si="22"/>
        <v>101.24991666666669</v>
      </c>
      <c r="G205">
        <f t="shared" si="23"/>
        <v>102.43737500000006</v>
      </c>
      <c r="H205">
        <f t="shared" si="24"/>
        <v>83.911706777777923</v>
      </c>
      <c r="I205">
        <f t="shared" si="25"/>
        <v>280.23039000694342</v>
      </c>
      <c r="J205">
        <f t="shared" si="26"/>
        <v>241.88414439062299</v>
      </c>
    </row>
    <row r="206" spans="1:10" x14ac:dyDescent="0.25">
      <c r="A206" s="1">
        <v>4</v>
      </c>
      <c r="B206">
        <v>2</v>
      </c>
      <c r="C206">
        <v>2</v>
      </c>
      <c r="D206">
        <v>102.6</v>
      </c>
      <c r="E206">
        <f t="shared" si="21"/>
        <v>108.82966666666665</v>
      </c>
      <c r="F206">
        <f t="shared" si="22"/>
        <v>101.24991666666669</v>
      </c>
      <c r="G206">
        <f t="shared" si="23"/>
        <v>102.43737500000006</v>
      </c>
      <c r="H206">
        <f t="shared" si="24"/>
        <v>38.808746777777692</v>
      </c>
      <c r="I206">
        <f t="shared" si="25"/>
        <v>1.8227250069443599</v>
      </c>
      <c r="J206">
        <f t="shared" si="26"/>
        <v>2.6446890624978701E-2</v>
      </c>
    </row>
    <row r="207" spans="1:10" x14ac:dyDescent="0.25">
      <c r="A207" s="1">
        <v>4</v>
      </c>
      <c r="B207">
        <v>2</v>
      </c>
      <c r="C207">
        <v>2</v>
      </c>
      <c r="D207">
        <v>140.19999999999999</v>
      </c>
      <c r="E207">
        <f t="shared" si="21"/>
        <v>108.82966666666665</v>
      </c>
      <c r="F207">
        <f t="shared" si="22"/>
        <v>101.24991666666669</v>
      </c>
      <c r="G207">
        <f t="shared" si="23"/>
        <v>102.43737500000006</v>
      </c>
      <c r="H207">
        <f t="shared" si="24"/>
        <v>984.09781344444457</v>
      </c>
      <c r="I207">
        <f t="shared" si="25"/>
        <v>1517.1089916736082</v>
      </c>
      <c r="J207">
        <f t="shared" si="26"/>
        <v>1426.0158468906195</v>
      </c>
    </row>
    <row r="208" spans="1:10" x14ac:dyDescent="0.25">
      <c r="A208" s="1">
        <v>4</v>
      </c>
      <c r="B208">
        <v>2</v>
      </c>
      <c r="C208">
        <v>2</v>
      </c>
      <c r="D208">
        <v>135.66</v>
      </c>
      <c r="E208">
        <f t="shared" si="21"/>
        <v>108.82966666666665</v>
      </c>
      <c r="F208">
        <f t="shared" si="22"/>
        <v>101.24991666666669</v>
      </c>
      <c r="G208">
        <f t="shared" si="23"/>
        <v>102.43737500000006</v>
      </c>
      <c r="H208">
        <f t="shared" si="24"/>
        <v>719.86678677777832</v>
      </c>
      <c r="I208">
        <f t="shared" si="25"/>
        <v>1184.0538350069423</v>
      </c>
      <c r="J208">
        <f t="shared" si="26"/>
        <v>1103.7428118906207</v>
      </c>
    </row>
    <row r="209" spans="1:10" x14ac:dyDescent="0.25">
      <c r="A209" s="1">
        <v>4</v>
      </c>
      <c r="B209">
        <v>2</v>
      </c>
      <c r="C209">
        <v>2</v>
      </c>
      <c r="D209">
        <v>136.09</v>
      </c>
      <c r="E209">
        <f t="shared" si="21"/>
        <v>108.82966666666665</v>
      </c>
      <c r="F209">
        <f t="shared" si="22"/>
        <v>101.24991666666669</v>
      </c>
      <c r="G209">
        <f t="shared" si="23"/>
        <v>102.43737500000006</v>
      </c>
      <c r="H209">
        <f t="shared" si="24"/>
        <v>743.12577344444537</v>
      </c>
      <c r="I209">
        <f t="shared" si="25"/>
        <v>1213.8314066736095</v>
      </c>
      <c r="J209">
        <f t="shared" si="26"/>
        <v>1132.4991693906211</v>
      </c>
    </row>
    <row r="210" spans="1:10" x14ac:dyDescent="0.25">
      <c r="A210" s="1">
        <v>4</v>
      </c>
      <c r="B210">
        <v>2</v>
      </c>
      <c r="C210">
        <v>2</v>
      </c>
      <c r="D210">
        <v>113.62</v>
      </c>
      <c r="E210">
        <f t="shared" si="21"/>
        <v>108.82966666666665</v>
      </c>
      <c r="F210">
        <f t="shared" si="22"/>
        <v>101.24991666666669</v>
      </c>
      <c r="G210">
        <f t="shared" si="23"/>
        <v>102.43737500000006</v>
      </c>
      <c r="H210">
        <f t="shared" si="24"/>
        <v>22.947293444444611</v>
      </c>
      <c r="I210">
        <f t="shared" si="25"/>
        <v>153.01896167361059</v>
      </c>
      <c r="J210">
        <f t="shared" si="26"/>
        <v>125.05110189062377</v>
      </c>
    </row>
    <row r="211" spans="1:10" x14ac:dyDescent="0.25">
      <c r="A211" s="1">
        <v>4</v>
      </c>
      <c r="B211">
        <v>2</v>
      </c>
      <c r="C211">
        <v>2</v>
      </c>
      <c r="D211">
        <v>96.46</v>
      </c>
      <c r="E211">
        <f t="shared" si="21"/>
        <v>108.82966666666665</v>
      </c>
      <c r="F211">
        <f t="shared" si="22"/>
        <v>101.24991666666669</v>
      </c>
      <c r="G211">
        <f t="shared" si="23"/>
        <v>102.43737500000006</v>
      </c>
      <c r="H211">
        <f t="shared" si="24"/>
        <v>153.00865344444429</v>
      </c>
      <c r="I211">
        <f t="shared" si="25"/>
        <v>22.943301673611415</v>
      </c>
      <c r="J211">
        <f t="shared" si="26"/>
        <v>35.729011890625792</v>
      </c>
    </row>
    <row r="212" spans="1:10" x14ac:dyDescent="0.25">
      <c r="A212" s="1">
        <v>4</v>
      </c>
      <c r="B212">
        <v>2</v>
      </c>
      <c r="C212">
        <v>2</v>
      </c>
      <c r="D212">
        <v>104.68</v>
      </c>
      <c r="E212">
        <f t="shared" si="21"/>
        <v>108.82966666666665</v>
      </c>
      <c r="F212">
        <f t="shared" si="22"/>
        <v>101.24991666666669</v>
      </c>
      <c r="G212">
        <f t="shared" si="23"/>
        <v>102.43737500000006</v>
      </c>
      <c r="H212">
        <f t="shared" si="24"/>
        <v>17.21973344444428</v>
      </c>
      <c r="I212">
        <f t="shared" si="25"/>
        <v>11.765471673610982</v>
      </c>
      <c r="J212">
        <f t="shared" si="26"/>
        <v>5.0293668906247619</v>
      </c>
    </row>
    <row r="213" spans="1:10" x14ac:dyDescent="0.25">
      <c r="A213" s="1">
        <v>4</v>
      </c>
      <c r="B213">
        <v>2</v>
      </c>
      <c r="C213">
        <v>2</v>
      </c>
      <c r="D213">
        <v>111.21</v>
      </c>
      <c r="E213">
        <f t="shared" si="21"/>
        <v>108.82966666666665</v>
      </c>
      <c r="F213">
        <f t="shared" si="22"/>
        <v>101.24991666666669</v>
      </c>
      <c r="G213">
        <f t="shared" si="23"/>
        <v>102.43737500000006</v>
      </c>
      <c r="H213">
        <f t="shared" si="24"/>
        <v>5.6659867777778086</v>
      </c>
      <c r="I213">
        <f t="shared" si="25"/>
        <v>99.203260006943808</v>
      </c>
      <c r="J213">
        <f t="shared" si="26"/>
        <v>76.958949390623843</v>
      </c>
    </row>
    <row r="214" spans="1:10" x14ac:dyDescent="0.25">
      <c r="A214" s="1">
        <v>4</v>
      </c>
      <c r="B214">
        <v>2</v>
      </c>
      <c r="C214">
        <v>2</v>
      </c>
      <c r="D214">
        <v>121.15</v>
      </c>
      <c r="E214">
        <f t="shared" si="21"/>
        <v>108.82966666666665</v>
      </c>
      <c r="F214">
        <f t="shared" si="22"/>
        <v>101.24991666666669</v>
      </c>
      <c r="G214">
        <f t="shared" si="23"/>
        <v>102.43737500000006</v>
      </c>
      <c r="H214">
        <f t="shared" si="24"/>
        <v>151.79061344444489</v>
      </c>
      <c r="I214">
        <f t="shared" si="25"/>
        <v>396.01331667361029</v>
      </c>
      <c r="J214">
        <f t="shared" si="26"/>
        <v>350.16233439062296</v>
      </c>
    </row>
    <row r="215" spans="1:10" x14ac:dyDescent="0.25">
      <c r="A215" s="1">
        <v>4</v>
      </c>
      <c r="B215">
        <v>2</v>
      </c>
      <c r="C215">
        <v>2</v>
      </c>
      <c r="D215">
        <v>110.91</v>
      </c>
      <c r="E215">
        <f t="shared" si="21"/>
        <v>108.82966666666665</v>
      </c>
      <c r="F215">
        <f t="shared" si="22"/>
        <v>101.24991666666669</v>
      </c>
      <c r="G215">
        <f t="shared" si="23"/>
        <v>102.43737500000006</v>
      </c>
      <c r="H215">
        <f t="shared" si="24"/>
        <v>4.327786777777817</v>
      </c>
      <c r="I215">
        <f t="shared" si="25"/>
        <v>93.317210006943881</v>
      </c>
      <c r="J215">
        <f t="shared" si="26"/>
        <v>71.785374390623929</v>
      </c>
    </row>
    <row r="216" spans="1:10" x14ac:dyDescent="0.25">
      <c r="A216" s="1">
        <v>4</v>
      </c>
      <c r="B216">
        <v>2</v>
      </c>
      <c r="C216">
        <v>2</v>
      </c>
      <c r="D216">
        <v>90.23</v>
      </c>
      <c r="E216">
        <f t="shared" si="21"/>
        <v>108.82966666666665</v>
      </c>
      <c r="F216">
        <f t="shared" si="22"/>
        <v>101.24991666666669</v>
      </c>
      <c r="G216">
        <f t="shared" si="23"/>
        <v>102.43737500000006</v>
      </c>
      <c r="H216">
        <f t="shared" si="24"/>
        <v>345.94760011111049</v>
      </c>
      <c r="I216">
        <f t="shared" si="25"/>
        <v>121.43856334027825</v>
      </c>
      <c r="J216">
        <f t="shared" si="26"/>
        <v>149.02000439062635</v>
      </c>
    </row>
    <row r="217" spans="1:10" x14ac:dyDescent="0.25">
      <c r="A217" s="1">
        <v>4</v>
      </c>
      <c r="B217">
        <v>2</v>
      </c>
      <c r="C217">
        <v>2</v>
      </c>
      <c r="D217">
        <v>69.599999999999994</v>
      </c>
      <c r="E217">
        <f t="shared" si="21"/>
        <v>108.82966666666665</v>
      </c>
      <c r="F217">
        <f t="shared" si="22"/>
        <v>101.24991666666669</v>
      </c>
      <c r="G217">
        <f t="shared" si="23"/>
        <v>102.43737500000006</v>
      </c>
      <c r="H217">
        <f t="shared" si="24"/>
        <v>1538.9667467777772</v>
      </c>
      <c r="I217">
        <f t="shared" si="25"/>
        <v>1001.7172250069465</v>
      </c>
      <c r="J217">
        <f t="shared" si="26"/>
        <v>1078.2931968906294</v>
      </c>
    </row>
    <row r="218" spans="1:10" x14ac:dyDescent="0.25">
      <c r="A218" s="1">
        <v>4</v>
      </c>
      <c r="B218">
        <v>2</v>
      </c>
      <c r="C218">
        <v>2</v>
      </c>
      <c r="D218">
        <v>80.78</v>
      </c>
      <c r="E218">
        <f t="shared" si="21"/>
        <v>108.82966666666665</v>
      </c>
      <c r="F218">
        <f t="shared" si="22"/>
        <v>101.24991666666669</v>
      </c>
      <c r="G218">
        <f t="shared" si="23"/>
        <v>102.43737500000006</v>
      </c>
      <c r="H218">
        <f t="shared" si="24"/>
        <v>786.78380011111028</v>
      </c>
      <c r="I218">
        <f t="shared" si="25"/>
        <v>419.01748834027876</v>
      </c>
      <c r="J218">
        <f t="shared" si="26"/>
        <v>469.04189189062754</v>
      </c>
    </row>
    <row r="219" spans="1:10" x14ac:dyDescent="0.25">
      <c r="A219" s="1">
        <v>4</v>
      </c>
      <c r="B219">
        <v>2</v>
      </c>
      <c r="C219">
        <v>2</v>
      </c>
      <c r="D219">
        <v>115.73</v>
      </c>
      <c r="E219">
        <f t="shared" si="21"/>
        <v>108.82966666666665</v>
      </c>
      <c r="F219">
        <f t="shared" si="22"/>
        <v>101.24991666666669</v>
      </c>
      <c r="G219">
        <f t="shared" si="23"/>
        <v>102.43737500000006</v>
      </c>
      <c r="H219">
        <f t="shared" si="24"/>
        <v>47.614600111111343</v>
      </c>
      <c r="I219">
        <f t="shared" si="25"/>
        <v>209.67281334027714</v>
      </c>
      <c r="J219">
        <f t="shared" si="26"/>
        <v>176.69387939062352</v>
      </c>
    </row>
    <row r="220" spans="1:10" x14ac:dyDescent="0.25">
      <c r="A220" s="1">
        <v>4</v>
      </c>
      <c r="B220">
        <v>2</v>
      </c>
      <c r="C220">
        <v>2</v>
      </c>
      <c r="D220">
        <v>116.98</v>
      </c>
      <c r="E220">
        <f t="shared" si="21"/>
        <v>108.82966666666665</v>
      </c>
      <c r="F220">
        <f t="shared" si="22"/>
        <v>101.24991666666669</v>
      </c>
      <c r="G220">
        <f t="shared" si="23"/>
        <v>102.43737500000006</v>
      </c>
      <c r="H220">
        <f t="shared" si="24"/>
        <v>66.427933444444719</v>
      </c>
      <c r="I220">
        <f t="shared" si="25"/>
        <v>247.43552167361042</v>
      </c>
      <c r="J220">
        <f t="shared" si="26"/>
        <v>211.48794189062338</v>
      </c>
    </row>
    <row r="221" spans="1:10" x14ac:dyDescent="0.25">
      <c r="A221" s="1">
        <v>4</v>
      </c>
      <c r="B221">
        <v>2</v>
      </c>
      <c r="C221">
        <v>2</v>
      </c>
      <c r="D221">
        <v>104</v>
      </c>
      <c r="E221">
        <f t="shared" si="21"/>
        <v>108.82966666666665</v>
      </c>
      <c r="F221">
        <f t="shared" si="22"/>
        <v>101.24991666666669</v>
      </c>
      <c r="G221">
        <f t="shared" si="23"/>
        <v>102.43737500000006</v>
      </c>
      <c r="H221">
        <f t="shared" si="24"/>
        <v>23.325680111110987</v>
      </c>
      <c r="I221">
        <f t="shared" si="25"/>
        <v>7.5629583402776364</v>
      </c>
      <c r="J221">
        <f t="shared" si="26"/>
        <v>2.4417968906248131</v>
      </c>
    </row>
    <row r="222" spans="1:10" x14ac:dyDescent="0.25">
      <c r="A222" s="1">
        <v>4</v>
      </c>
      <c r="B222">
        <v>2</v>
      </c>
      <c r="C222">
        <v>2</v>
      </c>
      <c r="D222">
        <v>102.91</v>
      </c>
      <c r="E222">
        <f t="shared" si="21"/>
        <v>108.82966666666665</v>
      </c>
      <c r="F222">
        <f t="shared" si="22"/>
        <v>101.24991666666669</v>
      </c>
      <c r="G222">
        <f t="shared" si="23"/>
        <v>102.43737500000006</v>
      </c>
      <c r="H222">
        <f t="shared" si="24"/>
        <v>35.042453444444334</v>
      </c>
      <c r="I222">
        <f t="shared" si="25"/>
        <v>2.7558766736110147</v>
      </c>
      <c r="J222">
        <f t="shared" si="26"/>
        <v>0.22337439062494024</v>
      </c>
    </row>
    <row r="223" spans="1:10" x14ac:dyDescent="0.25">
      <c r="A223" s="1">
        <v>4</v>
      </c>
      <c r="B223">
        <v>2</v>
      </c>
      <c r="C223">
        <v>2</v>
      </c>
      <c r="D223">
        <v>90.18</v>
      </c>
      <c r="E223">
        <f t="shared" si="21"/>
        <v>108.82966666666665</v>
      </c>
      <c r="F223">
        <f t="shared" si="22"/>
        <v>101.24991666666669</v>
      </c>
      <c r="G223">
        <f t="shared" si="23"/>
        <v>102.43737500000006</v>
      </c>
      <c r="H223">
        <f t="shared" si="24"/>
        <v>347.81006677777702</v>
      </c>
      <c r="I223">
        <f t="shared" si="25"/>
        <v>122.54305500694487</v>
      </c>
      <c r="J223">
        <f t="shared" si="26"/>
        <v>150.24324189062631</v>
      </c>
    </row>
    <row r="224" spans="1:10" x14ac:dyDescent="0.25">
      <c r="A224" s="1">
        <v>4</v>
      </c>
      <c r="B224">
        <v>2</v>
      </c>
      <c r="C224">
        <v>2</v>
      </c>
      <c r="D224">
        <v>128.29</v>
      </c>
      <c r="E224">
        <f t="shared" si="21"/>
        <v>108.82966666666665</v>
      </c>
      <c r="F224">
        <f t="shared" si="22"/>
        <v>101.24991666666669</v>
      </c>
      <c r="G224">
        <f t="shared" si="23"/>
        <v>102.43737500000006</v>
      </c>
      <c r="H224">
        <f t="shared" si="24"/>
        <v>378.70457344444463</v>
      </c>
      <c r="I224">
        <f t="shared" si="25"/>
        <v>731.16610667360931</v>
      </c>
      <c r="J224">
        <f t="shared" si="26"/>
        <v>668.35821939062146</v>
      </c>
    </row>
    <row r="225" spans="1:10" x14ac:dyDescent="0.25">
      <c r="A225" s="1">
        <v>4</v>
      </c>
      <c r="B225">
        <v>2</v>
      </c>
      <c r="C225">
        <v>2</v>
      </c>
      <c r="D225">
        <v>113.57</v>
      </c>
      <c r="E225">
        <f t="shared" si="21"/>
        <v>108.82966666666665</v>
      </c>
      <c r="F225">
        <f t="shared" si="22"/>
        <v>101.24991666666669</v>
      </c>
      <c r="G225">
        <f t="shared" si="23"/>
        <v>102.43737500000006</v>
      </c>
      <c r="H225">
        <f t="shared" si="24"/>
        <v>22.470760111111169</v>
      </c>
      <c r="I225">
        <f t="shared" si="25"/>
        <v>151.78445334027697</v>
      </c>
      <c r="J225">
        <f t="shared" si="26"/>
        <v>123.93533939062351</v>
      </c>
    </row>
    <row r="226" spans="1:10" x14ac:dyDescent="0.25">
      <c r="A226" s="1">
        <v>4</v>
      </c>
      <c r="B226">
        <v>2</v>
      </c>
      <c r="C226">
        <v>2</v>
      </c>
      <c r="D226">
        <v>87.53</v>
      </c>
      <c r="E226">
        <f t="shared" si="21"/>
        <v>108.82966666666665</v>
      </c>
      <c r="F226">
        <f t="shared" si="22"/>
        <v>101.24991666666669</v>
      </c>
      <c r="G226">
        <f t="shared" si="23"/>
        <v>102.43737500000006</v>
      </c>
      <c r="H226">
        <f t="shared" si="24"/>
        <v>453.6758001111105</v>
      </c>
      <c r="I226">
        <f t="shared" si="25"/>
        <v>188.23611334027845</v>
      </c>
      <c r="J226">
        <f t="shared" si="26"/>
        <v>222.22982939062675</v>
      </c>
    </row>
    <row r="227" spans="1:10" x14ac:dyDescent="0.25">
      <c r="A227" s="1">
        <v>4</v>
      </c>
      <c r="B227">
        <v>2</v>
      </c>
      <c r="C227">
        <v>2</v>
      </c>
      <c r="D227">
        <v>93.69</v>
      </c>
      <c r="E227">
        <f t="shared" si="21"/>
        <v>108.82966666666665</v>
      </c>
      <c r="F227">
        <f t="shared" si="22"/>
        <v>101.24991666666669</v>
      </c>
      <c r="G227">
        <f t="shared" si="23"/>
        <v>102.43737500000006</v>
      </c>
      <c r="H227">
        <f t="shared" si="24"/>
        <v>229.20950677777745</v>
      </c>
      <c r="I227">
        <f t="shared" si="25"/>
        <v>57.152340006944868</v>
      </c>
      <c r="J227">
        <f t="shared" si="26"/>
        <v>76.516569390626088</v>
      </c>
    </row>
    <row r="228" spans="1:10" x14ac:dyDescent="0.25">
      <c r="A228" s="1">
        <v>4</v>
      </c>
      <c r="B228">
        <v>2</v>
      </c>
      <c r="C228">
        <v>2</v>
      </c>
      <c r="D228">
        <v>69.7</v>
      </c>
      <c r="E228">
        <f t="shared" si="21"/>
        <v>108.82966666666665</v>
      </c>
      <c r="F228">
        <f t="shared" si="22"/>
        <v>101.24991666666669</v>
      </c>
      <c r="G228">
        <f t="shared" si="23"/>
        <v>102.43737500000006</v>
      </c>
      <c r="H228">
        <f t="shared" si="24"/>
        <v>1531.1308134444432</v>
      </c>
      <c r="I228">
        <f t="shared" si="25"/>
        <v>995.3972416736126</v>
      </c>
      <c r="J228">
        <f t="shared" si="26"/>
        <v>1071.7357218906288</v>
      </c>
    </row>
    <row r="229" spans="1:10" x14ac:dyDescent="0.25">
      <c r="A229" s="1">
        <v>4</v>
      </c>
      <c r="B229">
        <v>2</v>
      </c>
      <c r="C229">
        <v>2</v>
      </c>
      <c r="D229">
        <v>95.48</v>
      </c>
      <c r="E229">
        <f t="shared" si="21"/>
        <v>108.82966666666665</v>
      </c>
      <c r="F229">
        <f t="shared" si="22"/>
        <v>101.24991666666669</v>
      </c>
      <c r="G229">
        <f t="shared" si="23"/>
        <v>102.43737500000006</v>
      </c>
      <c r="H229">
        <f t="shared" si="24"/>
        <v>178.21360011111065</v>
      </c>
      <c r="I229">
        <f t="shared" si="25"/>
        <v>33.29193834027803</v>
      </c>
      <c r="J229">
        <f t="shared" si="26"/>
        <v>48.405066890625775</v>
      </c>
    </row>
    <row r="230" spans="1:10" x14ac:dyDescent="0.25">
      <c r="A230" s="1">
        <v>4</v>
      </c>
      <c r="B230">
        <v>2</v>
      </c>
      <c r="C230">
        <v>2</v>
      </c>
      <c r="D230">
        <v>115.67</v>
      </c>
      <c r="E230">
        <f t="shared" si="21"/>
        <v>108.82966666666665</v>
      </c>
      <c r="F230">
        <f t="shared" si="22"/>
        <v>101.24991666666669</v>
      </c>
      <c r="G230">
        <f t="shared" si="23"/>
        <v>102.43737500000006</v>
      </c>
      <c r="H230">
        <f t="shared" si="24"/>
        <v>46.790160111111312</v>
      </c>
      <c r="I230">
        <f t="shared" si="25"/>
        <v>207.93880334027708</v>
      </c>
      <c r="J230">
        <f t="shared" si="26"/>
        <v>175.10236439062345</v>
      </c>
    </row>
    <row r="231" spans="1:10" x14ac:dyDescent="0.25">
      <c r="A231" s="1">
        <v>4</v>
      </c>
      <c r="B231">
        <v>2</v>
      </c>
      <c r="C231">
        <v>2</v>
      </c>
      <c r="D231">
        <v>122.81</v>
      </c>
      <c r="E231">
        <f t="shared" si="21"/>
        <v>108.82966666666665</v>
      </c>
      <c r="F231">
        <f t="shared" si="22"/>
        <v>101.24991666666669</v>
      </c>
      <c r="G231">
        <f t="shared" si="23"/>
        <v>102.43737500000006</v>
      </c>
      <c r="H231">
        <f t="shared" si="24"/>
        <v>195.44972011111153</v>
      </c>
      <c r="I231">
        <f t="shared" si="25"/>
        <v>464.83719334027677</v>
      </c>
      <c r="J231">
        <f t="shared" si="26"/>
        <v>415.04384939062265</v>
      </c>
    </row>
    <row r="232" spans="1:10" x14ac:dyDescent="0.25">
      <c r="A232" s="1">
        <v>4</v>
      </c>
      <c r="B232">
        <v>2</v>
      </c>
      <c r="C232">
        <v>2</v>
      </c>
      <c r="D232">
        <v>110.56</v>
      </c>
      <c r="E232">
        <f t="shared" si="21"/>
        <v>108.82966666666665</v>
      </c>
      <c r="F232">
        <f t="shared" si="22"/>
        <v>101.24991666666669</v>
      </c>
      <c r="G232">
        <f t="shared" si="23"/>
        <v>102.43737500000006</v>
      </c>
      <c r="H232">
        <f t="shared" si="24"/>
        <v>2.9940534444444964</v>
      </c>
      <c r="I232">
        <f t="shared" si="25"/>
        <v>86.677651673610683</v>
      </c>
      <c r="J232">
        <f t="shared" si="26"/>
        <v>65.977036890624063</v>
      </c>
    </row>
    <row r="233" spans="1:10" x14ac:dyDescent="0.25">
      <c r="A233" s="1">
        <v>4</v>
      </c>
      <c r="B233">
        <v>2</v>
      </c>
      <c r="C233">
        <v>2</v>
      </c>
      <c r="D233">
        <v>104.02</v>
      </c>
      <c r="E233">
        <f t="shared" si="21"/>
        <v>108.82966666666665</v>
      </c>
      <c r="F233">
        <f t="shared" si="22"/>
        <v>101.24991666666669</v>
      </c>
      <c r="G233">
        <f t="shared" si="23"/>
        <v>102.43737500000006</v>
      </c>
      <c r="H233">
        <f t="shared" si="24"/>
        <v>23.13289344444436</v>
      </c>
      <c r="I233">
        <f t="shared" si="25"/>
        <v>7.6733616736109473</v>
      </c>
      <c r="J233">
        <f t="shared" si="26"/>
        <v>2.5047018906247982</v>
      </c>
    </row>
    <row r="234" spans="1:10" x14ac:dyDescent="0.25">
      <c r="A234" s="1">
        <v>4</v>
      </c>
      <c r="B234">
        <v>2</v>
      </c>
      <c r="C234">
        <v>2</v>
      </c>
      <c r="D234">
        <v>86.91</v>
      </c>
      <c r="E234">
        <f t="shared" si="21"/>
        <v>108.82966666666665</v>
      </c>
      <c r="F234">
        <f t="shared" si="22"/>
        <v>101.24991666666669</v>
      </c>
      <c r="G234">
        <f t="shared" si="23"/>
        <v>102.43737500000006</v>
      </c>
      <c r="H234">
        <f t="shared" si="24"/>
        <v>480.47178677777737</v>
      </c>
      <c r="I234">
        <f t="shared" si="25"/>
        <v>205.63321000694529</v>
      </c>
      <c r="J234">
        <f t="shared" si="26"/>
        <v>241.09937439062696</v>
      </c>
    </row>
    <row r="235" spans="1:10" x14ac:dyDescent="0.25">
      <c r="A235" s="1">
        <v>4</v>
      </c>
      <c r="B235">
        <v>2</v>
      </c>
      <c r="C235">
        <v>2</v>
      </c>
      <c r="D235">
        <v>99.6</v>
      </c>
      <c r="E235">
        <f t="shared" si="21"/>
        <v>108.82966666666665</v>
      </c>
      <c r="F235">
        <f t="shared" si="22"/>
        <v>101.24991666666669</v>
      </c>
      <c r="G235">
        <f t="shared" si="23"/>
        <v>102.43737500000006</v>
      </c>
      <c r="H235">
        <f t="shared" si="24"/>
        <v>85.186746777777643</v>
      </c>
      <c r="I235">
        <f t="shared" si="25"/>
        <v>2.7222250069445479</v>
      </c>
      <c r="J235">
        <f t="shared" si="26"/>
        <v>8.0506968906253711</v>
      </c>
    </row>
    <row r="236" spans="1:10" x14ac:dyDescent="0.25">
      <c r="A236" s="1">
        <v>4</v>
      </c>
      <c r="B236">
        <v>2</v>
      </c>
      <c r="C236">
        <v>2</v>
      </c>
      <c r="D236">
        <v>144.44</v>
      </c>
      <c r="E236">
        <f t="shared" si="21"/>
        <v>108.82966666666665</v>
      </c>
      <c r="F236">
        <f t="shared" si="22"/>
        <v>101.24991666666669</v>
      </c>
      <c r="G236">
        <f t="shared" si="23"/>
        <v>102.43737500000006</v>
      </c>
      <c r="H236">
        <f t="shared" si="24"/>
        <v>1268.0958401111118</v>
      </c>
      <c r="I236">
        <f t="shared" si="25"/>
        <v>1865.3832983402754</v>
      </c>
      <c r="J236">
        <f t="shared" si="26"/>
        <v>1764.2205068906198</v>
      </c>
    </row>
    <row r="237" spans="1:10" x14ac:dyDescent="0.25">
      <c r="A237" s="1">
        <v>4</v>
      </c>
      <c r="B237">
        <v>2</v>
      </c>
      <c r="C237">
        <v>2</v>
      </c>
      <c r="D237">
        <v>134.26</v>
      </c>
      <c r="E237">
        <f t="shared" si="21"/>
        <v>108.82966666666665</v>
      </c>
      <c r="F237">
        <f t="shared" si="22"/>
        <v>101.24991666666669</v>
      </c>
      <c r="G237">
        <f t="shared" si="23"/>
        <v>102.43737500000006</v>
      </c>
      <c r="H237">
        <f t="shared" si="24"/>
        <v>646.70185344444462</v>
      </c>
      <c r="I237">
        <f t="shared" si="25"/>
        <v>1089.6656016736088</v>
      </c>
      <c r="J237">
        <f t="shared" si="26"/>
        <v>1012.6794618906206</v>
      </c>
    </row>
    <row r="238" spans="1:10" x14ac:dyDescent="0.25">
      <c r="A238" s="1">
        <v>4</v>
      </c>
      <c r="B238">
        <v>2</v>
      </c>
      <c r="C238">
        <v>2</v>
      </c>
      <c r="D238">
        <v>145.01</v>
      </c>
      <c r="E238">
        <f t="shared" si="21"/>
        <v>108.82966666666665</v>
      </c>
      <c r="F238">
        <f t="shared" si="22"/>
        <v>101.24991666666669</v>
      </c>
      <c r="G238">
        <f t="shared" si="23"/>
        <v>102.43737500000006</v>
      </c>
      <c r="H238">
        <f t="shared" si="24"/>
        <v>1309.0165201111113</v>
      </c>
      <c r="I238">
        <f t="shared" si="25"/>
        <v>1914.9448933402748</v>
      </c>
      <c r="J238">
        <f t="shared" si="26"/>
        <v>1812.4283993906192</v>
      </c>
    </row>
    <row r="239" spans="1:10" x14ac:dyDescent="0.25">
      <c r="A239" s="1">
        <v>4</v>
      </c>
      <c r="B239">
        <v>2</v>
      </c>
      <c r="C239">
        <v>2</v>
      </c>
      <c r="D239">
        <v>126.74</v>
      </c>
      <c r="E239">
        <f t="shared" si="21"/>
        <v>108.82966666666665</v>
      </c>
      <c r="F239">
        <f t="shared" si="22"/>
        <v>101.24991666666669</v>
      </c>
      <c r="G239">
        <f t="shared" si="23"/>
        <v>102.43737500000006</v>
      </c>
      <c r="H239">
        <f t="shared" si="24"/>
        <v>320.78004011111136</v>
      </c>
      <c r="I239">
        <f t="shared" si="25"/>
        <v>649.74434834027625</v>
      </c>
      <c r="J239">
        <f t="shared" si="26"/>
        <v>590.61758189062186</v>
      </c>
    </row>
    <row r="240" spans="1:10" x14ac:dyDescent="0.25">
      <c r="A240" s="1">
        <v>4</v>
      </c>
      <c r="B240">
        <v>2</v>
      </c>
      <c r="C240">
        <v>2</v>
      </c>
      <c r="D240">
        <v>95.88</v>
      </c>
      <c r="E240">
        <f t="shared" si="21"/>
        <v>108.82966666666665</v>
      </c>
      <c r="F240">
        <f t="shared" si="22"/>
        <v>101.24991666666669</v>
      </c>
      <c r="G240">
        <f t="shared" si="23"/>
        <v>102.43737500000006</v>
      </c>
      <c r="H240">
        <f t="shared" si="24"/>
        <v>167.69386677777757</v>
      </c>
      <c r="I240">
        <f t="shared" si="25"/>
        <v>28.83600500694477</v>
      </c>
      <c r="J240">
        <f t="shared" si="26"/>
        <v>42.999166890625844</v>
      </c>
    </row>
    <row r="241" spans="1:10" x14ac:dyDescent="0.25">
      <c r="A241" s="1">
        <v>4</v>
      </c>
      <c r="B241">
        <v>2</v>
      </c>
      <c r="C241">
        <v>2</v>
      </c>
      <c r="D241">
        <v>89.83</v>
      </c>
      <c r="E241">
        <f t="shared" si="21"/>
        <v>108.82966666666665</v>
      </c>
      <c r="F241">
        <f t="shared" si="22"/>
        <v>101.24991666666669</v>
      </c>
      <c r="G241">
        <f t="shared" si="23"/>
        <v>102.43737500000006</v>
      </c>
      <c r="H241">
        <f t="shared" si="24"/>
        <v>360.987333444444</v>
      </c>
      <c r="I241">
        <f t="shared" si="25"/>
        <v>130.41449667361172</v>
      </c>
      <c r="J241">
        <f t="shared" si="26"/>
        <v>158.94590439062654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</dc:creator>
  <cp:lastModifiedBy>Larry</cp:lastModifiedBy>
  <dcterms:created xsi:type="dcterms:W3CDTF">2015-01-14T23:57:18Z</dcterms:created>
  <dcterms:modified xsi:type="dcterms:W3CDTF">2015-01-15T01:32:37Z</dcterms:modified>
</cp:coreProperties>
</file>