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4" i="1" l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J33" i="1"/>
  <c r="K33" i="1"/>
  <c r="I33" i="1"/>
  <c r="H33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J18" i="1"/>
  <c r="K18" i="1"/>
  <c r="I18" i="1"/>
  <c r="H19" i="1"/>
  <c r="H20" i="1"/>
  <c r="H21" i="1"/>
  <c r="H22" i="1"/>
  <c r="H23" i="1"/>
  <c r="H24" i="1"/>
  <c r="H25" i="1"/>
  <c r="H26" i="1"/>
  <c r="H27" i="1"/>
  <c r="H28" i="1"/>
  <c r="H29" i="1"/>
  <c r="H18" i="1"/>
  <c r="O44" i="1"/>
  <c r="H44" i="1"/>
  <c r="P44" i="1" s="1"/>
  <c r="G44" i="1"/>
  <c r="N44" i="1" s="1"/>
  <c r="F44" i="1"/>
  <c r="M44" i="1" s="1"/>
  <c r="E44" i="1"/>
  <c r="L44" i="1" s="1"/>
  <c r="O43" i="1"/>
  <c r="P43" i="1"/>
  <c r="H43" i="1"/>
  <c r="R43" i="1" s="1"/>
  <c r="G43" i="1"/>
  <c r="N43" i="1" s="1"/>
  <c r="F43" i="1"/>
  <c r="M43" i="1" s="1"/>
  <c r="E43" i="1"/>
  <c r="L43" i="1" s="1"/>
  <c r="O42" i="1"/>
  <c r="H42" i="1"/>
  <c r="P42" i="1" s="1"/>
  <c r="G42" i="1"/>
  <c r="N42" i="1" s="1"/>
  <c r="F42" i="1"/>
  <c r="M42" i="1" s="1"/>
  <c r="E42" i="1"/>
  <c r="L42" i="1" s="1"/>
  <c r="O41" i="1"/>
  <c r="H41" i="1"/>
  <c r="R41" i="1" s="1"/>
  <c r="G41" i="1"/>
  <c r="N41" i="1" s="1"/>
  <c r="F41" i="1"/>
  <c r="M41" i="1" s="1"/>
  <c r="E41" i="1"/>
  <c r="L41" i="1" s="1"/>
  <c r="O40" i="1"/>
  <c r="H40" i="1"/>
  <c r="R40" i="1" s="1"/>
  <c r="G40" i="1"/>
  <c r="N40" i="1" s="1"/>
  <c r="F40" i="1"/>
  <c r="M40" i="1" s="1"/>
  <c r="E40" i="1"/>
  <c r="L40" i="1" s="1"/>
  <c r="O39" i="1"/>
  <c r="H39" i="1"/>
  <c r="R39" i="1" s="1"/>
  <c r="G39" i="1"/>
  <c r="N39" i="1" s="1"/>
  <c r="F39" i="1"/>
  <c r="M39" i="1" s="1"/>
  <c r="E39" i="1"/>
  <c r="L39" i="1" s="1"/>
  <c r="O38" i="1"/>
  <c r="H38" i="1"/>
  <c r="R38" i="1" s="1"/>
  <c r="G38" i="1"/>
  <c r="N38" i="1" s="1"/>
  <c r="F38" i="1"/>
  <c r="M38" i="1" s="1"/>
  <c r="E38" i="1"/>
  <c r="L38" i="1" s="1"/>
  <c r="O37" i="1"/>
  <c r="H37" i="1"/>
  <c r="R37" i="1" s="1"/>
  <c r="G37" i="1"/>
  <c r="N37" i="1" s="1"/>
  <c r="F37" i="1"/>
  <c r="M37" i="1" s="1"/>
  <c r="E37" i="1"/>
  <c r="L37" i="1" s="1"/>
  <c r="O36" i="1"/>
  <c r="H36" i="1"/>
  <c r="R36" i="1" s="1"/>
  <c r="G36" i="1"/>
  <c r="N36" i="1" s="1"/>
  <c r="F36" i="1"/>
  <c r="M36" i="1" s="1"/>
  <c r="E36" i="1"/>
  <c r="L36" i="1" s="1"/>
  <c r="O35" i="1"/>
  <c r="H35" i="1"/>
  <c r="R35" i="1" s="1"/>
  <c r="G35" i="1"/>
  <c r="N35" i="1" s="1"/>
  <c r="F35" i="1"/>
  <c r="M35" i="1" s="1"/>
  <c r="E35" i="1"/>
  <c r="L35" i="1" s="1"/>
  <c r="O34" i="1"/>
  <c r="H34" i="1"/>
  <c r="R34" i="1" s="1"/>
  <c r="G34" i="1"/>
  <c r="N34" i="1" s="1"/>
  <c r="F34" i="1"/>
  <c r="M34" i="1" s="1"/>
  <c r="E34" i="1"/>
  <c r="L34" i="1" s="1"/>
  <c r="O33" i="1"/>
  <c r="R33" i="1"/>
  <c r="G33" i="1"/>
  <c r="N33" i="1" s="1"/>
  <c r="F33" i="1"/>
  <c r="M33" i="1" s="1"/>
  <c r="E33" i="1"/>
  <c r="L33" i="1" s="1"/>
  <c r="O29" i="1"/>
  <c r="R29" i="1"/>
  <c r="P29" i="1"/>
  <c r="G29" i="1"/>
  <c r="N29" i="1" s="1"/>
  <c r="F29" i="1"/>
  <c r="M29" i="1" s="1"/>
  <c r="E29" i="1"/>
  <c r="L29" i="1" s="1"/>
  <c r="O28" i="1"/>
  <c r="R28" i="1"/>
  <c r="P28" i="1"/>
  <c r="G28" i="1"/>
  <c r="N28" i="1" s="1"/>
  <c r="F28" i="1"/>
  <c r="M28" i="1" s="1"/>
  <c r="E28" i="1"/>
  <c r="L28" i="1" s="1"/>
  <c r="O27" i="1"/>
  <c r="R27" i="1"/>
  <c r="P27" i="1"/>
  <c r="Q27" i="1"/>
  <c r="G27" i="1"/>
  <c r="N27" i="1" s="1"/>
  <c r="F27" i="1"/>
  <c r="M27" i="1" s="1"/>
  <c r="E27" i="1"/>
  <c r="L27" i="1" s="1"/>
  <c r="O26" i="1"/>
  <c r="R26" i="1"/>
  <c r="Q26" i="1"/>
  <c r="P26" i="1"/>
  <c r="G26" i="1"/>
  <c r="N26" i="1" s="1"/>
  <c r="F26" i="1"/>
  <c r="M26" i="1" s="1"/>
  <c r="E26" i="1"/>
  <c r="L26" i="1" s="1"/>
  <c r="O25" i="1"/>
  <c r="R25" i="1"/>
  <c r="Q25" i="1"/>
  <c r="P25" i="1"/>
  <c r="G25" i="1"/>
  <c r="N25" i="1" s="1"/>
  <c r="F25" i="1"/>
  <c r="M25" i="1" s="1"/>
  <c r="E25" i="1"/>
  <c r="L25" i="1" s="1"/>
  <c r="O24" i="1"/>
  <c r="R24" i="1"/>
  <c r="Q24" i="1"/>
  <c r="P24" i="1"/>
  <c r="G24" i="1"/>
  <c r="N24" i="1" s="1"/>
  <c r="F24" i="1"/>
  <c r="M24" i="1" s="1"/>
  <c r="E24" i="1"/>
  <c r="L24" i="1" s="1"/>
  <c r="O23" i="1"/>
  <c r="R23" i="1"/>
  <c r="Q23" i="1"/>
  <c r="P23" i="1"/>
  <c r="G23" i="1"/>
  <c r="N23" i="1" s="1"/>
  <c r="F23" i="1"/>
  <c r="M23" i="1" s="1"/>
  <c r="E23" i="1"/>
  <c r="L23" i="1" s="1"/>
  <c r="O22" i="1"/>
  <c r="R22" i="1"/>
  <c r="Q22" i="1"/>
  <c r="P22" i="1"/>
  <c r="G22" i="1"/>
  <c r="N22" i="1" s="1"/>
  <c r="F22" i="1"/>
  <c r="M22" i="1" s="1"/>
  <c r="E22" i="1"/>
  <c r="L22" i="1" s="1"/>
  <c r="O21" i="1"/>
  <c r="R21" i="1"/>
  <c r="Q21" i="1"/>
  <c r="P21" i="1"/>
  <c r="G21" i="1"/>
  <c r="N21" i="1" s="1"/>
  <c r="F21" i="1"/>
  <c r="M21" i="1" s="1"/>
  <c r="E21" i="1"/>
  <c r="L21" i="1" s="1"/>
  <c r="O20" i="1"/>
  <c r="R20" i="1"/>
  <c r="Q20" i="1"/>
  <c r="P20" i="1"/>
  <c r="G20" i="1"/>
  <c r="N20" i="1" s="1"/>
  <c r="F20" i="1"/>
  <c r="M20" i="1" s="1"/>
  <c r="E20" i="1"/>
  <c r="L20" i="1" s="1"/>
  <c r="O19" i="1"/>
  <c r="R19" i="1"/>
  <c r="Q19" i="1"/>
  <c r="P19" i="1"/>
  <c r="G19" i="1"/>
  <c r="N19" i="1" s="1"/>
  <c r="F19" i="1"/>
  <c r="M19" i="1" s="1"/>
  <c r="E19" i="1"/>
  <c r="L19" i="1" s="1"/>
  <c r="O18" i="1"/>
  <c r="R18" i="1"/>
  <c r="Q18" i="1"/>
  <c r="G18" i="1"/>
  <c r="N18" i="1" s="1"/>
  <c r="F18" i="1"/>
  <c r="M18" i="1" s="1"/>
  <c r="E18" i="1"/>
  <c r="L18" i="1" s="1"/>
  <c r="O4" i="1"/>
  <c r="O5" i="1"/>
  <c r="O6" i="1"/>
  <c r="O7" i="1"/>
  <c r="O8" i="1"/>
  <c r="O9" i="1"/>
  <c r="O10" i="1"/>
  <c r="O11" i="1"/>
  <c r="O12" i="1"/>
  <c r="O13" i="1"/>
  <c r="O14" i="1"/>
  <c r="O3" i="1"/>
  <c r="J4" i="1"/>
  <c r="K4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K3" i="1"/>
  <c r="J3" i="1"/>
  <c r="I4" i="1"/>
  <c r="I5" i="1"/>
  <c r="I6" i="1"/>
  <c r="I7" i="1"/>
  <c r="I8" i="1"/>
  <c r="I9" i="1"/>
  <c r="I10" i="1"/>
  <c r="I11" i="1"/>
  <c r="I12" i="1"/>
  <c r="I13" i="1"/>
  <c r="I14" i="1"/>
  <c r="I3" i="1"/>
  <c r="H4" i="1"/>
  <c r="H5" i="1"/>
  <c r="P5" i="1" s="1"/>
  <c r="H6" i="1"/>
  <c r="H7" i="1"/>
  <c r="H8" i="1"/>
  <c r="H9" i="1"/>
  <c r="P9" i="1" s="1"/>
  <c r="H10" i="1"/>
  <c r="H11" i="1"/>
  <c r="H12" i="1"/>
  <c r="H13" i="1"/>
  <c r="P13" i="1" s="1"/>
  <c r="H14" i="1"/>
  <c r="H3" i="1"/>
  <c r="Q3" i="1" s="1"/>
  <c r="E4" i="1"/>
  <c r="F4" i="1"/>
  <c r="G4" i="1"/>
  <c r="E5" i="1"/>
  <c r="F5" i="1"/>
  <c r="G5" i="1"/>
  <c r="E6" i="1"/>
  <c r="F6" i="1"/>
  <c r="G6" i="1"/>
  <c r="E7" i="1"/>
  <c r="F7" i="1"/>
  <c r="G7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L14" i="1" s="1"/>
  <c r="S14" i="1" s="1"/>
  <c r="F14" i="1"/>
  <c r="G14" i="1"/>
  <c r="N14" i="1" s="1"/>
  <c r="U14" i="1" s="1"/>
  <c r="G3" i="1"/>
  <c r="F3" i="1"/>
  <c r="M3" i="1" s="1"/>
  <c r="T3" i="1" s="1"/>
  <c r="E3" i="1"/>
  <c r="N12" i="1" l="1"/>
  <c r="U12" i="1" s="1"/>
  <c r="L12" i="1"/>
  <c r="S12" i="1" s="1"/>
  <c r="M11" i="1"/>
  <c r="T11" i="1" s="1"/>
  <c r="N10" i="1"/>
  <c r="U10" i="1" s="1"/>
  <c r="L10" i="1"/>
  <c r="S10" i="1" s="1"/>
  <c r="M9" i="1"/>
  <c r="T9" i="1" s="1"/>
  <c r="N8" i="1"/>
  <c r="U8" i="1" s="1"/>
  <c r="L8" i="1"/>
  <c r="S8" i="1" s="1"/>
  <c r="M7" i="1"/>
  <c r="T7" i="1" s="1"/>
  <c r="N6" i="1"/>
  <c r="U6" i="1" s="1"/>
  <c r="L6" i="1"/>
  <c r="S6" i="1" s="1"/>
  <c r="M5" i="1"/>
  <c r="T5" i="1" s="1"/>
  <c r="N4" i="1"/>
  <c r="U4" i="1" s="1"/>
  <c r="L4" i="1"/>
  <c r="S4" i="1" s="1"/>
  <c r="Q14" i="1"/>
  <c r="Q12" i="1"/>
  <c r="Q10" i="1"/>
  <c r="Q8" i="1"/>
  <c r="Q6" i="1"/>
  <c r="Q4" i="1"/>
  <c r="Q34" i="1"/>
  <c r="Q35" i="1"/>
  <c r="Q36" i="1"/>
  <c r="Q37" i="1"/>
  <c r="Q38" i="1"/>
  <c r="Q39" i="1"/>
  <c r="Q40" i="1"/>
  <c r="Q41" i="1"/>
  <c r="R42" i="1"/>
  <c r="P33" i="1"/>
  <c r="M13" i="1"/>
  <c r="T13" i="1" s="1"/>
  <c r="M14" i="1"/>
  <c r="T14" i="1" s="1"/>
  <c r="N13" i="1"/>
  <c r="U13" i="1" s="1"/>
  <c r="L13" i="1"/>
  <c r="S13" i="1" s="1"/>
  <c r="M12" i="1"/>
  <c r="T12" i="1" s="1"/>
  <c r="N11" i="1"/>
  <c r="U11" i="1" s="1"/>
  <c r="L11" i="1"/>
  <c r="M10" i="1"/>
  <c r="T10" i="1" s="1"/>
  <c r="N9" i="1"/>
  <c r="U9" i="1" s="1"/>
  <c r="L9" i="1"/>
  <c r="S9" i="1" s="1"/>
  <c r="M8" i="1"/>
  <c r="T8" i="1" s="1"/>
  <c r="N7" i="1"/>
  <c r="U7" i="1" s="1"/>
  <c r="L7" i="1"/>
  <c r="M6" i="1"/>
  <c r="T6" i="1" s="1"/>
  <c r="N5" i="1"/>
  <c r="U5" i="1" s="1"/>
  <c r="L5" i="1"/>
  <c r="S5" i="1" s="1"/>
  <c r="M4" i="1"/>
  <c r="T4" i="1" s="1"/>
  <c r="P3" i="1"/>
  <c r="P11" i="1"/>
  <c r="P7" i="1"/>
  <c r="R13" i="1"/>
  <c r="R11" i="1"/>
  <c r="R9" i="1"/>
  <c r="R7" i="1"/>
  <c r="R5" i="1"/>
  <c r="P34" i="1"/>
  <c r="P35" i="1"/>
  <c r="P36" i="1"/>
  <c r="P37" i="1"/>
  <c r="P38" i="1"/>
  <c r="P39" i="1"/>
  <c r="P40" i="1"/>
  <c r="P41" i="1"/>
  <c r="P18" i="1"/>
  <c r="Q33" i="1"/>
  <c r="S11" i="1"/>
  <c r="V11" i="1"/>
  <c r="S7" i="1"/>
  <c r="V7" i="1"/>
  <c r="V13" i="1"/>
  <c r="V9" i="1"/>
  <c r="V5" i="1"/>
  <c r="V14" i="1"/>
  <c r="P12" i="1"/>
  <c r="P8" i="1"/>
  <c r="P4" i="1"/>
  <c r="N3" i="1"/>
  <c r="U3" i="1" s="1"/>
  <c r="L3" i="1"/>
  <c r="S3" i="1" s="1"/>
  <c r="V12" i="1"/>
  <c r="V10" i="1"/>
  <c r="V8" i="1"/>
  <c r="V6" i="1"/>
  <c r="V4" i="1"/>
  <c r="S18" i="1"/>
  <c r="U18" i="1"/>
  <c r="S19" i="1"/>
  <c r="U19" i="1"/>
  <c r="S20" i="1"/>
  <c r="U20" i="1"/>
  <c r="S21" i="1"/>
  <c r="U21" i="1"/>
  <c r="S22" i="1"/>
  <c r="U22" i="1"/>
  <c r="S23" i="1"/>
  <c r="U23" i="1"/>
  <c r="S24" i="1"/>
  <c r="U24" i="1"/>
  <c r="S25" i="1"/>
  <c r="U25" i="1"/>
  <c r="S26" i="1"/>
  <c r="U26" i="1"/>
  <c r="S27" i="1"/>
  <c r="U27" i="1"/>
  <c r="S28" i="1"/>
  <c r="P14" i="1"/>
  <c r="P10" i="1"/>
  <c r="P6" i="1"/>
  <c r="R3" i="1"/>
  <c r="R14" i="1"/>
  <c r="Q13" i="1"/>
  <c r="R12" i="1"/>
  <c r="Q11" i="1"/>
  <c r="R10" i="1"/>
  <c r="Q9" i="1"/>
  <c r="R8" i="1"/>
  <c r="Q7" i="1"/>
  <c r="R6" i="1"/>
  <c r="Q5" i="1"/>
  <c r="R4" i="1"/>
  <c r="T18" i="1"/>
  <c r="T19" i="1"/>
  <c r="T20" i="1"/>
  <c r="T21" i="1"/>
  <c r="T22" i="1"/>
  <c r="T23" i="1"/>
  <c r="T24" i="1"/>
  <c r="T25" i="1"/>
  <c r="T26" i="1"/>
  <c r="T33" i="1"/>
  <c r="T34" i="1"/>
  <c r="T35" i="1"/>
  <c r="T36" i="1"/>
  <c r="T37" i="1"/>
  <c r="T38" i="1"/>
  <c r="T39" i="1"/>
  <c r="T40" i="1"/>
  <c r="T41" i="1"/>
  <c r="U28" i="1"/>
  <c r="S29" i="1"/>
  <c r="U29" i="1"/>
  <c r="S33" i="1"/>
  <c r="U33" i="1"/>
  <c r="S34" i="1"/>
  <c r="U34" i="1"/>
  <c r="S35" i="1"/>
  <c r="U35" i="1"/>
  <c r="S36" i="1"/>
  <c r="U36" i="1"/>
  <c r="S37" i="1"/>
  <c r="U37" i="1"/>
  <c r="S38" i="1"/>
  <c r="U38" i="1"/>
  <c r="S39" i="1"/>
  <c r="U39" i="1"/>
  <c r="S40" i="1"/>
  <c r="U40" i="1"/>
  <c r="S41" i="1"/>
  <c r="U41" i="1"/>
  <c r="S42" i="1"/>
  <c r="U42" i="1"/>
  <c r="S43" i="1"/>
  <c r="U43" i="1"/>
  <c r="S44" i="1"/>
  <c r="U44" i="1"/>
  <c r="R44" i="1"/>
  <c r="T27" i="1"/>
  <c r="T28" i="1"/>
  <c r="Q28" i="1"/>
  <c r="T29" i="1"/>
  <c r="Q29" i="1"/>
  <c r="T42" i="1"/>
  <c r="Q42" i="1"/>
  <c r="T43" i="1"/>
  <c r="Q43" i="1"/>
  <c r="T44" i="1"/>
  <c r="Q44" i="1"/>
  <c r="V34" i="1"/>
  <c r="V35" i="1"/>
  <c r="V33" i="1"/>
  <c r="V36" i="1"/>
  <c r="V37" i="1"/>
  <c r="V38" i="1"/>
  <c r="V39" i="1"/>
  <c r="V40" i="1"/>
  <c r="V41" i="1"/>
  <c r="V42" i="1"/>
  <c r="V43" i="1"/>
  <c r="V19" i="1"/>
  <c r="V20" i="1"/>
  <c r="V18" i="1"/>
  <c r="V21" i="1"/>
  <c r="V22" i="1"/>
  <c r="V23" i="1"/>
  <c r="V24" i="1"/>
  <c r="V25" i="1"/>
  <c r="V26" i="1"/>
  <c r="V27" i="1"/>
  <c r="V28" i="1"/>
  <c r="V29" i="1"/>
  <c r="V3" i="1"/>
  <c r="V44" i="1" l="1"/>
</calcChain>
</file>

<file path=xl/sharedStrings.xml><?xml version="1.0" encoding="utf-8"?>
<sst xmlns="http://schemas.openxmlformats.org/spreadsheetml/2006/main" count="93" uniqueCount="29">
  <si>
    <t>mu</t>
  </si>
  <si>
    <t>A</t>
  </si>
  <si>
    <t>B</t>
  </si>
  <si>
    <t>C</t>
  </si>
  <si>
    <t>AB</t>
  </si>
  <si>
    <t>AC</t>
  </si>
  <si>
    <t>BC</t>
  </si>
  <si>
    <t>mu_A</t>
  </si>
  <si>
    <t>mu_B</t>
  </si>
  <si>
    <t>mu_C</t>
  </si>
  <si>
    <t>mu_AB</t>
  </si>
  <si>
    <t>mu_AC</t>
  </si>
  <si>
    <t>mu_BC</t>
  </si>
  <si>
    <t>mu_ABC</t>
  </si>
  <si>
    <t>alpha</t>
  </si>
  <si>
    <t>beta</t>
  </si>
  <si>
    <t>gamma</t>
  </si>
  <si>
    <t>ab</t>
  </si>
  <si>
    <t>ac</t>
  </si>
  <si>
    <t>bc</t>
  </si>
  <si>
    <t>abc</t>
  </si>
  <si>
    <t>Table 24.1</t>
  </si>
  <si>
    <t>Table 24.2</t>
  </si>
  <si>
    <t>Table 24.3</t>
  </si>
  <si>
    <t>A (C=1)</t>
  </si>
  <si>
    <t>B=1</t>
  </si>
  <si>
    <t>B=2</t>
  </si>
  <si>
    <t>B=3</t>
  </si>
  <si>
    <t>A (C=2)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</si>
</sst>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Table 24.1 - AB Plot - C=1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Sheet1!$Y$2</c:f>
              <c:strCache>
                <c:ptCount val="1"/>
                <c:pt idx="0">
                  <c:v>B=1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xVal>
            <c:numRef>
              <c:f>Sheet1!$X$3:$X$4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Sheet1!$Y$3:$Y$4</c:f>
              <c:numCache>
                <c:formatCode>General</c:formatCode>
                <c:ptCount val="2"/>
                <c:pt idx="0">
                  <c:v>9</c:v>
                </c:pt>
                <c:pt idx="1">
                  <c:v>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Sheet1!$Z$2</c:f>
              <c:strCache>
                <c:ptCount val="1"/>
                <c:pt idx="0">
                  <c:v>B=2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xVal>
            <c:numRef>
              <c:f>Sheet1!$X$3:$X$4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Sheet1!$Z$3:$Z$4</c:f>
              <c:numCache>
                <c:formatCode>General</c:formatCode>
                <c:ptCount val="2"/>
                <c:pt idx="0">
                  <c:v>12</c:v>
                </c:pt>
                <c:pt idx="1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Sheet1!$AA$2</c:f>
              <c:strCache>
                <c:ptCount val="1"/>
                <c:pt idx="0">
                  <c:v>B=3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xVal>
            <c:numRef>
              <c:f>Sheet1!$X$3:$X$4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Sheet1!$AA$3:$AA$4</c:f>
              <c:numCache>
                <c:formatCode>General</c:formatCode>
                <c:ptCount val="2"/>
                <c:pt idx="0">
                  <c:v>18</c:v>
                </c:pt>
                <c:pt idx="1">
                  <c:v>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508288"/>
        <c:axId val="88506752"/>
      </c:scatterChart>
      <c:valAx>
        <c:axId val="88508288"/>
        <c:scaling>
          <c:orientation val="minMax"/>
          <c:max val="2.2000000000000002"/>
          <c:min val="0.8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Gender (Male , Female)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8506752"/>
        <c:crosses val="autoZero"/>
        <c:crossBetween val="midCat"/>
      </c:valAx>
      <c:valAx>
        <c:axId val="88506752"/>
        <c:scaling>
          <c:orientation val="minMax"/>
          <c:min val="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Minutes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8508288"/>
        <c:crosses val="autoZero"/>
        <c:crossBetween val="midCat"/>
        <c:majorUnit val="2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Table 24.1 - AB Plot - C=2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Sheet1!$Y$7</c:f>
              <c:strCache>
                <c:ptCount val="1"/>
                <c:pt idx="0">
                  <c:v>B=1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xVal>
            <c:numRef>
              <c:f>Sheet1!$X$8:$X$9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Sheet1!$Y$8:$Y$9</c:f>
              <c:numCache>
                <c:formatCode>General</c:formatCod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Sheet1!$Z$7</c:f>
              <c:strCache>
                <c:ptCount val="1"/>
                <c:pt idx="0">
                  <c:v>B=2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xVal>
            <c:numRef>
              <c:f>Sheet1!$X$8:$X$9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Sheet1!$Z$8:$Z$9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Sheet1!$AA$7</c:f>
              <c:strCache>
                <c:ptCount val="1"/>
                <c:pt idx="0">
                  <c:v>B=3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xVal>
            <c:numRef>
              <c:f>Sheet1!$X$8:$X$9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Sheet1!$AA$8:$AA$9</c:f>
              <c:numCache>
                <c:formatCode>General</c:formatCode>
                <c:ptCount val="2"/>
                <c:pt idx="0">
                  <c:v>21</c:v>
                </c:pt>
                <c:pt idx="1">
                  <c:v>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884736"/>
        <c:axId val="198883200"/>
      </c:scatterChart>
      <c:valAx>
        <c:axId val="198884736"/>
        <c:scaling>
          <c:orientation val="minMax"/>
          <c:max val="2.2000000000000002"/>
          <c:min val="0.8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Gender (Male , Female)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8883200"/>
        <c:crosses val="autoZero"/>
        <c:crossBetween val="midCat"/>
      </c:valAx>
      <c:valAx>
        <c:axId val="198883200"/>
        <c:scaling>
          <c:orientation val="minMax"/>
          <c:max val="25"/>
          <c:min val="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Minutes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8884736"/>
        <c:crosses val="autoZero"/>
        <c:crossBetween val="midCat"/>
        <c:majorUnit val="2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Table 24.2 - AB Plot - C=1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Sheet1!$Y$17</c:f>
              <c:strCache>
                <c:ptCount val="1"/>
                <c:pt idx="0">
                  <c:v>B=1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xVal>
            <c:numRef>
              <c:f>Sheet1!$X$18:$X$19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Sheet1!$Y$18:$Y$19</c:f>
              <c:numCache>
                <c:formatCode>General</c:formatCode>
                <c:ptCount val="2"/>
                <c:pt idx="0">
                  <c:v>10.5</c:v>
                </c:pt>
                <c:pt idx="1">
                  <c:v>9.5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Sheet1!$Z$17</c:f>
              <c:strCache>
                <c:ptCount val="1"/>
                <c:pt idx="0">
                  <c:v>B=2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xVal>
            <c:numRef>
              <c:f>Sheet1!$X$18:$X$19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Sheet1!$Z$18:$Z$19</c:f>
              <c:numCache>
                <c:formatCode>General</c:formatCode>
                <c:ptCount val="2"/>
                <c:pt idx="0">
                  <c:v>12.5</c:v>
                </c:pt>
                <c:pt idx="1">
                  <c:v>10.5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Sheet1!$AA$17</c:f>
              <c:strCache>
                <c:ptCount val="1"/>
                <c:pt idx="0">
                  <c:v>B=3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xVal>
            <c:numRef>
              <c:f>Sheet1!$X$18:$X$19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Sheet1!$AA$18:$AA$19</c:f>
              <c:numCache>
                <c:formatCode>General</c:formatCode>
                <c:ptCount val="2"/>
                <c:pt idx="0">
                  <c:v>16</c:v>
                </c:pt>
                <c:pt idx="1">
                  <c:v>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374272"/>
        <c:axId val="170347904"/>
      </c:scatterChart>
      <c:valAx>
        <c:axId val="170374272"/>
        <c:scaling>
          <c:orientation val="minMax"/>
          <c:max val="2.2000000000000002"/>
          <c:min val="0.8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Gender (Male , Female)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0347904"/>
        <c:crosses val="autoZero"/>
        <c:crossBetween val="midCat"/>
      </c:valAx>
      <c:valAx>
        <c:axId val="170347904"/>
        <c:scaling>
          <c:orientation val="minMax"/>
          <c:max val="25"/>
          <c:min val="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Minutes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0374272"/>
        <c:crosses val="autoZero"/>
        <c:crossBetween val="midCat"/>
        <c:majorUnit val="2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Table 24.2 - AB Plot - C=2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Sheet1!$Y$22</c:f>
              <c:strCache>
                <c:ptCount val="1"/>
                <c:pt idx="0">
                  <c:v>B=1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xVal>
            <c:numRef>
              <c:f>Sheet1!$X$23:$X$24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Sheet1!$Y$23:$Y$24</c:f>
              <c:numCache>
                <c:formatCode>General</c:formatCode>
                <c:ptCount val="2"/>
                <c:pt idx="0">
                  <c:v>17.5</c:v>
                </c:pt>
                <c:pt idx="1">
                  <c:v>18.5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Sheet1!$Z$22</c:f>
              <c:strCache>
                <c:ptCount val="1"/>
                <c:pt idx="0">
                  <c:v>B=2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xVal>
            <c:numRef>
              <c:f>Sheet1!$X$23:$X$24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Sheet1!$Z$23:$Z$24</c:f>
              <c:numCache>
                <c:formatCode>General</c:formatCode>
                <c:ptCount val="2"/>
                <c:pt idx="0">
                  <c:v>19.5</c:v>
                </c:pt>
                <c:pt idx="1">
                  <c:v>19.5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Sheet1!$AA$22</c:f>
              <c:strCache>
                <c:ptCount val="1"/>
                <c:pt idx="0">
                  <c:v>B=3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xVal>
            <c:numRef>
              <c:f>Sheet1!$X$23:$X$24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Sheet1!$AA$23:$AA$24</c:f>
              <c:numCache>
                <c:formatCode>General</c:formatCode>
                <c:ptCount val="2"/>
                <c:pt idx="0">
                  <c:v>23</c:v>
                </c:pt>
                <c:pt idx="1">
                  <c:v>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95424"/>
        <c:axId val="113493888"/>
      </c:scatterChart>
      <c:valAx>
        <c:axId val="113495424"/>
        <c:scaling>
          <c:orientation val="minMax"/>
          <c:max val="2.2000000000000002"/>
          <c:min val="0.8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Gender (Male , Female)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3493888"/>
        <c:crosses val="autoZero"/>
        <c:crossBetween val="midCat"/>
      </c:valAx>
      <c:valAx>
        <c:axId val="113493888"/>
        <c:scaling>
          <c:orientation val="minMax"/>
          <c:min val="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Minutes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3495424"/>
        <c:crosses val="autoZero"/>
        <c:crossBetween val="midCat"/>
        <c:majorUnit val="2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Table 24.3 - AB Plot - C=1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Sheet1!$Y$32</c:f>
              <c:strCache>
                <c:ptCount val="1"/>
                <c:pt idx="0">
                  <c:v>B=1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xVal>
            <c:numRef>
              <c:f>Sheet1!$X$33:$X$34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Sheet1!$Y$33:$Y$34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Sheet1!$Z$32</c:f>
              <c:strCache>
                <c:ptCount val="1"/>
                <c:pt idx="0">
                  <c:v>B=2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xVal>
            <c:numRef>
              <c:f>Sheet1!$X$33:$X$34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Sheet1!$Z$33:$Z$34</c:f>
              <c:numCache>
                <c:formatCode>General</c:formatCode>
                <c:ptCount val="2"/>
                <c:pt idx="0">
                  <c:v>12</c:v>
                </c:pt>
                <c:pt idx="1">
                  <c:v>11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Sheet1!$AA$32</c:f>
              <c:strCache>
                <c:ptCount val="1"/>
                <c:pt idx="0">
                  <c:v>B=3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xVal>
            <c:numRef>
              <c:f>Sheet1!$X$33:$X$34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Sheet1!$AA$33:$AA$34</c:f>
              <c:numCache>
                <c:formatCode>General</c:formatCode>
                <c:ptCount val="2"/>
                <c:pt idx="0">
                  <c:v>15.5</c:v>
                </c:pt>
                <c:pt idx="1">
                  <c:v>13.5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534208"/>
        <c:axId val="171530880"/>
      </c:scatterChart>
      <c:valAx>
        <c:axId val="171534208"/>
        <c:scaling>
          <c:orientation val="minMax"/>
          <c:max val="2.2000000000000002"/>
          <c:min val="0.8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Gender (Male , Female)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1530880"/>
        <c:crosses val="autoZero"/>
        <c:crossBetween val="midCat"/>
      </c:valAx>
      <c:valAx>
        <c:axId val="171530880"/>
        <c:scaling>
          <c:orientation val="minMax"/>
          <c:max val="25"/>
          <c:min val="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Minutes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1534208"/>
        <c:crosses val="autoZero"/>
        <c:crossBetween val="midCat"/>
        <c:majorUnit val="2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Table 24.3 - AB Plot - C=2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Sheet1!$Y$37</c:f>
              <c:strCache>
                <c:ptCount val="1"/>
                <c:pt idx="0">
                  <c:v>B=1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xVal>
            <c:numRef>
              <c:f>Sheet1!$X$38:$X$39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Sheet1!$Y$38:$Y$39</c:f>
              <c:numCache>
                <c:formatCode>General</c:formatCod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Sheet1!$Z$37</c:f>
              <c:strCache>
                <c:ptCount val="1"/>
                <c:pt idx="0">
                  <c:v>B=2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xVal>
            <c:numRef>
              <c:f>Sheet1!$X$38:$X$39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Sheet1!$Z$38:$Z$39</c:f>
              <c:numCache>
                <c:formatCode>General</c:formatCode>
                <c:ptCount val="2"/>
                <c:pt idx="0">
                  <c:v>20</c:v>
                </c:pt>
                <c:pt idx="1">
                  <c:v>19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Sheet1!$AA$37</c:f>
              <c:strCache>
                <c:ptCount val="1"/>
                <c:pt idx="0">
                  <c:v>B=3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xVal>
            <c:numRef>
              <c:f>Sheet1!$X$38:$X$39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Sheet1!$AA$38:$AA$39</c:f>
              <c:numCache>
                <c:formatCode>General</c:formatCode>
                <c:ptCount val="2"/>
                <c:pt idx="0">
                  <c:v>23.5</c:v>
                </c:pt>
                <c:pt idx="1">
                  <c:v>21.5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595136"/>
        <c:axId val="199588480"/>
      </c:scatterChart>
      <c:valAx>
        <c:axId val="199595136"/>
        <c:scaling>
          <c:orientation val="minMax"/>
          <c:max val="2.2000000000000002"/>
          <c:min val="0.8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Gender (Male , Female)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9588480"/>
        <c:crosses val="autoZero"/>
        <c:crossBetween val="midCat"/>
      </c:valAx>
      <c:valAx>
        <c:axId val="199588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Minutes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95951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66675</xdr:colOff>
      <xdr:row>0</xdr:row>
      <xdr:rowOff>71437</xdr:rowOff>
    </xdr:from>
    <xdr:to>
      <xdr:col>35</xdr:col>
      <xdr:colOff>371475</xdr:colOff>
      <xdr:row>14</xdr:row>
      <xdr:rowOff>147637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495300</xdr:colOff>
      <xdr:row>0</xdr:row>
      <xdr:rowOff>100012</xdr:rowOff>
    </xdr:from>
    <xdr:to>
      <xdr:col>43</xdr:col>
      <xdr:colOff>190500</xdr:colOff>
      <xdr:row>14</xdr:row>
      <xdr:rowOff>176212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95250</xdr:colOff>
      <xdr:row>15</xdr:row>
      <xdr:rowOff>80962</xdr:rowOff>
    </xdr:from>
    <xdr:to>
      <xdr:col>35</xdr:col>
      <xdr:colOff>400050</xdr:colOff>
      <xdr:row>29</xdr:row>
      <xdr:rowOff>157162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504825</xdr:colOff>
      <xdr:row>15</xdr:row>
      <xdr:rowOff>80962</xdr:rowOff>
    </xdr:from>
    <xdr:to>
      <xdr:col>43</xdr:col>
      <xdr:colOff>200025</xdr:colOff>
      <xdr:row>29</xdr:row>
      <xdr:rowOff>157162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104775</xdr:colOff>
      <xdr:row>30</xdr:row>
      <xdr:rowOff>90487</xdr:rowOff>
    </xdr:from>
    <xdr:to>
      <xdr:col>35</xdr:col>
      <xdr:colOff>409575</xdr:colOff>
      <xdr:row>44</xdr:row>
      <xdr:rowOff>166687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542925</xdr:colOff>
      <xdr:row>30</xdr:row>
      <xdr:rowOff>90487</xdr:rowOff>
    </xdr:from>
    <xdr:to>
      <xdr:col>43</xdr:col>
      <xdr:colOff>238125</xdr:colOff>
      <xdr:row>44</xdr:row>
      <xdr:rowOff>166687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abSelected="1" topLeftCell="AA24" workbookViewId="0">
      <selection activeCell="X37" sqref="X37:AA39"/>
    </sheetView>
  </sheetViews>
  <sheetFormatPr defaultRowHeight="15" x14ac:dyDescent="0.25"/>
  <sheetData>
    <row r="1" spans="1:27" x14ac:dyDescent="0.25">
      <c r="A1" t="s">
        <v>21</v>
      </c>
    </row>
    <row r="2" spans="1:27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0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X2" t="s">
        <v>24</v>
      </c>
      <c r="Y2" t="s">
        <v>25</v>
      </c>
      <c r="Z2" t="s">
        <v>26</v>
      </c>
      <c r="AA2" t="s">
        <v>27</v>
      </c>
    </row>
    <row r="3" spans="1:27" x14ac:dyDescent="0.25">
      <c r="A3">
        <v>9</v>
      </c>
      <c r="B3">
        <v>1</v>
      </c>
      <c r="C3">
        <v>1</v>
      </c>
      <c r="D3">
        <v>1</v>
      </c>
      <c r="E3">
        <f>10*B3+C3</f>
        <v>11</v>
      </c>
      <c r="F3">
        <f>10*B3+D3</f>
        <v>11</v>
      </c>
      <c r="G3">
        <f>10*C3+D3</f>
        <v>11</v>
      </c>
      <c r="H3">
        <f>AVERAGE($A$3:$A$14)</f>
        <v>16</v>
      </c>
      <c r="I3">
        <f>SUMIF(B$3:B$14,"="&amp;B3,$A$3:$A$14)/COUNTIF(B$3:B$14,"="&amp;B3)</f>
        <v>16.5</v>
      </c>
      <c r="J3">
        <f>SUMIF(C$3:C$14,"="&amp;C3,$A$3:$A$14)/COUNTIF(C$3:C$14,"="&amp;C3)</f>
        <v>14</v>
      </c>
      <c r="K3">
        <f>SUMIF(D$3:D$14,"="&amp;D3,$A$3:$A$14)/COUNTIF(D$3:D$14,"="&amp;D3)</f>
        <v>12</v>
      </c>
      <c r="L3">
        <f>SUMIF(E$3:E$14,"="&amp;E3,$A$3:$A$14)/COUNTIF(E$3:E$14,"="&amp;E3)</f>
        <v>14</v>
      </c>
      <c r="M3">
        <f>SUMIF(F$3:F$14,"="&amp;F3,$A$3:$A$14)/COUNTIF(F$3:F$14,"="&amp;F3)</f>
        <v>13</v>
      </c>
      <c r="N3">
        <f>SUMIF(G$3:G$14,"="&amp;G3,$A$3:$A$14)/COUNTIF(G$3:G$14,"="&amp;G3)</f>
        <v>9</v>
      </c>
      <c r="O3">
        <f>A3</f>
        <v>9</v>
      </c>
      <c r="P3">
        <f>I3-H3</f>
        <v>0.5</v>
      </c>
      <c r="Q3">
        <f>J3-H3</f>
        <v>-2</v>
      </c>
      <c r="R3">
        <f>K3-H3</f>
        <v>-4</v>
      </c>
      <c r="S3">
        <f>L3-I3-J3+H3</f>
        <v>-0.5</v>
      </c>
      <c r="T3">
        <f>M3-I3-K3+H3</f>
        <v>0.5</v>
      </c>
      <c r="U3">
        <f>N3-J3-K3+H3</f>
        <v>-1</v>
      </c>
      <c r="V3">
        <f>O3-L3-M3-N3+I3+J3+K3-H3</f>
        <v>-0.5</v>
      </c>
      <c r="X3">
        <v>1</v>
      </c>
      <c r="Y3">
        <v>9</v>
      </c>
      <c r="Z3">
        <v>12</v>
      </c>
      <c r="AA3">
        <v>18</v>
      </c>
    </row>
    <row r="4" spans="1:27" x14ac:dyDescent="0.25">
      <c r="A4">
        <v>12</v>
      </c>
      <c r="B4">
        <v>1</v>
      </c>
      <c r="C4">
        <v>2</v>
      </c>
      <c r="D4">
        <v>1</v>
      </c>
      <c r="E4">
        <f t="shared" ref="E4:E14" si="0">10*B4+C4</f>
        <v>12</v>
      </c>
      <c r="F4">
        <f t="shared" ref="F4:F14" si="1">10*B4+D4</f>
        <v>11</v>
      </c>
      <c r="G4">
        <f t="shared" ref="G4:G14" si="2">10*C4+D4</f>
        <v>21</v>
      </c>
      <c r="H4">
        <f t="shared" ref="H4:H14" si="3">AVERAGE($A$3:$A$14)</f>
        <v>16</v>
      </c>
      <c r="I4">
        <f t="shared" ref="I4:I14" si="4">SUMIF(B$3:B$14,"="&amp;B4,$A$3:$A$14)/COUNTIF(B$3:B$14,"="&amp;B4)</f>
        <v>16.5</v>
      </c>
      <c r="J4">
        <f t="shared" ref="J4:J14" si="5">SUMIF(C$3:C$14,"="&amp;C4,$A$3:$A$14)/COUNTIF(C$3:C$14,"="&amp;C4)</f>
        <v>15.5</v>
      </c>
      <c r="K4">
        <f t="shared" ref="K4:K14" si="6">SUMIF(D$3:D$14,"="&amp;D4,$A$3:$A$14)/COUNTIF(D$3:D$14,"="&amp;D4)</f>
        <v>12</v>
      </c>
      <c r="L4">
        <f t="shared" ref="L4:L14" si="7">SUMIF(E$3:E$14,"="&amp;E4,$A$3:$A$14)/COUNTIF(E$3:E$14,"="&amp;E4)</f>
        <v>16</v>
      </c>
      <c r="M4">
        <f t="shared" ref="M4:M14" si="8">SUMIF(F$3:F$14,"="&amp;F4,$A$3:$A$14)/COUNTIF(F$3:F$14,"="&amp;F4)</f>
        <v>13</v>
      </c>
      <c r="N4">
        <f t="shared" ref="N4:N14" si="9">SUMIF(G$3:G$14,"="&amp;G4,$A$3:$A$14)/COUNTIF(G$3:G$14,"="&amp;G4)</f>
        <v>11</v>
      </c>
      <c r="O4">
        <f t="shared" ref="O4:O14" si="10">A4</f>
        <v>12</v>
      </c>
      <c r="P4">
        <f t="shared" ref="P4:P14" si="11">I4-H4</f>
        <v>0.5</v>
      </c>
      <c r="Q4">
        <f t="shared" ref="Q4:Q14" si="12">J4-H4</f>
        <v>-0.5</v>
      </c>
      <c r="R4">
        <f t="shared" ref="R4:R14" si="13">K4-H4</f>
        <v>-4</v>
      </c>
      <c r="S4">
        <f t="shared" ref="S4:S14" si="14">L4-I4-J4+H4</f>
        <v>0</v>
      </c>
      <c r="T4">
        <f t="shared" ref="T4:T14" si="15">M4-I4-K4+H4</f>
        <v>0.5</v>
      </c>
      <c r="U4">
        <f t="shared" ref="U4:U14" si="16">N4-J4-K4+H4</f>
        <v>-0.5</v>
      </c>
      <c r="V4">
        <f t="shared" ref="V4:V14" si="17">O4-L4-M4-N4+I4+J4+K4-H4</f>
        <v>0</v>
      </c>
      <c r="X4">
        <v>2</v>
      </c>
      <c r="Y4">
        <v>9</v>
      </c>
      <c r="Z4">
        <v>10</v>
      </c>
      <c r="AA4">
        <v>14</v>
      </c>
    </row>
    <row r="5" spans="1:27" x14ac:dyDescent="0.25">
      <c r="A5">
        <v>18</v>
      </c>
      <c r="B5">
        <v>1</v>
      </c>
      <c r="C5">
        <v>3</v>
      </c>
      <c r="D5">
        <v>1</v>
      </c>
      <c r="E5">
        <f t="shared" si="0"/>
        <v>13</v>
      </c>
      <c r="F5">
        <f t="shared" si="1"/>
        <v>11</v>
      </c>
      <c r="G5">
        <f t="shared" si="2"/>
        <v>31</v>
      </c>
      <c r="H5">
        <f t="shared" si="3"/>
        <v>16</v>
      </c>
      <c r="I5">
        <f t="shared" si="4"/>
        <v>16.5</v>
      </c>
      <c r="J5">
        <f t="shared" si="5"/>
        <v>18.5</v>
      </c>
      <c r="K5">
        <f t="shared" si="6"/>
        <v>12</v>
      </c>
      <c r="L5">
        <f t="shared" si="7"/>
        <v>19.5</v>
      </c>
      <c r="M5">
        <f t="shared" si="8"/>
        <v>13</v>
      </c>
      <c r="N5">
        <f t="shared" si="9"/>
        <v>16</v>
      </c>
      <c r="O5">
        <f t="shared" si="10"/>
        <v>18</v>
      </c>
      <c r="P5">
        <f t="shared" si="11"/>
        <v>0.5</v>
      </c>
      <c r="Q5">
        <f t="shared" si="12"/>
        <v>2.5</v>
      </c>
      <c r="R5">
        <f t="shared" si="13"/>
        <v>-4</v>
      </c>
      <c r="S5">
        <f t="shared" si="14"/>
        <v>0.5</v>
      </c>
      <c r="T5">
        <f t="shared" si="15"/>
        <v>0.5</v>
      </c>
      <c r="U5">
        <f t="shared" si="16"/>
        <v>1.5</v>
      </c>
      <c r="V5">
        <f t="shared" si="17"/>
        <v>0.5</v>
      </c>
    </row>
    <row r="6" spans="1:27" x14ac:dyDescent="0.25">
      <c r="A6">
        <v>19</v>
      </c>
      <c r="B6">
        <v>1</v>
      </c>
      <c r="C6">
        <v>1</v>
      </c>
      <c r="D6">
        <v>2</v>
      </c>
      <c r="E6">
        <f t="shared" si="0"/>
        <v>11</v>
      </c>
      <c r="F6">
        <f t="shared" si="1"/>
        <v>12</v>
      </c>
      <c r="G6">
        <f t="shared" si="2"/>
        <v>12</v>
      </c>
      <c r="H6">
        <f t="shared" si="3"/>
        <v>16</v>
      </c>
      <c r="I6">
        <f t="shared" si="4"/>
        <v>16.5</v>
      </c>
      <c r="J6">
        <f t="shared" si="5"/>
        <v>14</v>
      </c>
      <c r="K6">
        <f t="shared" si="6"/>
        <v>20</v>
      </c>
      <c r="L6">
        <f t="shared" si="7"/>
        <v>14</v>
      </c>
      <c r="M6">
        <f t="shared" si="8"/>
        <v>20</v>
      </c>
      <c r="N6">
        <f t="shared" si="9"/>
        <v>19</v>
      </c>
      <c r="O6">
        <f t="shared" si="10"/>
        <v>19</v>
      </c>
      <c r="P6">
        <f t="shared" si="11"/>
        <v>0.5</v>
      </c>
      <c r="Q6">
        <f t="shared" si="12"/>
        <v>-2</v>
      </c>
      <c r="R6">
        <f t="shared" si="13"/>
        <v>4</v>
      </c>
      <c r="S6">
        <f t="shared" si="14"/>
        <v>-0.5</v>
      </c>
      <c r="T6">
        <f t="shared" si="15"/>
        <v>-0.5</v>
      </c>
      <c r="U6">
        <f t="shared" si="16"/>
        <v>1</v>
      </c>
      <c r="V6">
        <f t="shared" si="17"/>
        <v>0.5</v>
      </c>
    </row>
    <row r="7" spans="1:27" x14ac:dyDescent="0.25">
      <c r="A7">
        <v>20</v>
      </c>
      <c r="B7">
        <v>1</v>
      </c>
      <c r="C7">
        <v>2</v>
      </c>
      <c r="D7">
        <v>2</v>
      </c>
      <c r="E7">
        <f t="shared" si="0"/>
        <v>12</v>
      </c>
      <c r="F7">
        <f t="shared" si="1"/>
        <v>12</v>
      </c>
      <c r="G7">
        <f t="shared" si="2"/>
        <v>22</v>
      </c>
      <c r="H7">
        <f t="shared" si="3"/>
        <v>16</v>
      </c>
      <c r="I7">
        <f t="shared" si="4"/>
        <v>16.5</v>
      </c>
      <c r="J7">
        <f t="shared" si="5"/>
        <v>15.5</v>
      </c>
      <c r="K7">
        <f t="shared" si="6"/>
        <v>20</v>
      </c>
      <c r="L7">
        <f t="shared" si="7"/>
        <v>16</v>
      </c>
      <c r="M7">
        <f t="shared" si="8"/>
        <v>20</v>
      </c>
      <c r="N7">
        <f t="shared" si="9"/>
        <v>20</v>
      </c>
      <c r="O7">
        <f t="shared" si="10"/>
        <v>20</v>
      </c>
      <c r="P7">
        <f t="shared" si="11"/>
        <v>0.5</v>
      </c>
      <c r="Q7">
        <f t="shared" si="12"/>
        <v>-0.5</v>
      </c>
      <c r="R7">
        <f t="shared" si="13"/>
        <v>4</v>
      </c>
      <c r="S7">
        <f t="shared" si="14"/>
        <v>0</v>
      </c>
      <c r="T7">
        <f t="shared" si="15"/>
        <v>-0.5</v>
      </c>
      <c r="U7">
        <f t="shared" si="16"/>
        <v>0.5</v>
      </c>
      <c r="V7">
        <f t="shared" si="17"/>
        <v>0</v>
      </c>
      <c r="X7" t="s">
        <v>28</v>
      </c>
      <c r="Y7" t="s">
        <v>25</v>
      </c>
      <c r="Z7" t="s">
        <v>26</v>
      </c>
      <c r="AA7" t="s">
        <v>27</v>
      </c>
    </row>
    <row r="8" spans="1:27" x14ac:dyDescent="0.25">
      <c r="A8">
        <v>21</v>
      </c>
      <c r="B8">
        <v>1</v>
      </c>
      <c r="C8">
        <v>3</v>
      </c>
      <c r="D8">
        <v>2</v>
      </c>
      <c r="E8">
        <f t="shared" si="0"/>
        <v>13</v>
      </c>
      <c r="F8">
        <f t="shared" si="1"/>
        <v>12</v>
      </c>
      <c r="G8">
        <f t="shared" si="2"/>
        <v>32</v>
      </c>
      <c r="H8">
        <f t="shared" si="3"/>
        <v>16</v>
      </c>
      <c r="I8">
        <f t="shared" si="4"/>
        <v>16.5</v>
      </c>
      <c r="J8">
        <f t="shared" si="5"/>
        <v>18.5</v>
      </c>
      <c r="K8">
        <f t="shared" si="6"/>
        <v>20</v>
      </c>
      <c r="L8">
        <f t="shared" si="7"/>
        <v>19.5</v>
      </c>
      <c r="M8">
        <f t="shared" si="8"/>
        <v>20</v>
      </c>
      <c r="N8">
        <f t="shared" si="9"/>
        <v>21</v>
      </c>
      <c r="O8">
        <f t="shared" si="10"/>
        <v>21</v>
      </c>
      <c r="P8">
        <f t="shared" si="11"/>
        <v>0.5</v>
      </c>
      <c r="Q8">
        <f t="shared" si="12"/>
        <v>2.5</v>
      </c>
      <c r="R8">
        <f t="shared" si="13"/>
        <v>4</v>
      </c>
      <c r="S8">
        <f t="shared" si="14"/>
        <v>0.5</v>
      </c>
      <c r="T8">
        <f t="shared" si="15"/>
        <v>-0.5</v>
      </c>
      <c r="U8">
        <f t="shared" si="16"/>
        <v>-1.5</v>
      </c>
      <c r="V8">
        <f t="shared" si="17"/>
        <v>-0.5</v>
      </c>
      <c r="X8">
        <v>1</v>
      </c>
      <c r="Y8">
        <v>19</v>
      </c>
      <c r="Z8">
        <v>20</v>
      </c>
      <c r="AA8">
        <v>21</v>
      </c>
    </row>
    <row r="9" spans="1:27" x14ac:dyDescent="0.25">
      <c r="A9">
        <v>9</v>
      </c>
      <c r="B9">
        <v>2</v>
      </c>
      <c r="C9">
        <v>1</v>
      </c>
      <c r="D9">
        <v>1</v>
      </c>
      <c r="E9">
        <f t="shared" si="0"/>
        <v>21</v>
      </c>
      <c r="F9">
        <f t="shared" si="1"/>
        <v>21</v>
      </c>
      <c r="G9">
        <f t="shared" si="2"/>
        <v>11</v>
      </c>
      <c r="H9">
        <f t="shared" si="3"/>
        <v>16</v>
      </c>
      <c r="I9">
        <f t="shared" si="4"/>
        <v>15.5</v>
      </c>
      <c r="J9">
        <f t="shared" si="5"/>
        <v>14</v>
      </c>
      <c r="K9">
        <f t="shared" si="6"/>
        <v>12</v>
      </c>
      <c r="L9">
        <f t="shared" si="7"/>
        <v>14</v>
      </c>
      <c r="M9">
        <f t="shared" si="8"/>
        <v>11</v>
      </c>
      <c r="N9">
        <f t="shared" si="9"/>
        <v>9</v>
      </c>
      <c r="O9">
        <f t="shared" si="10"/>
        <v>9</v>
      </c>
      <c r="P9">
        <f t="shared" si="11"/>
        <v>-0.5</v>
      </c>
      <c r="Q9">
        <f t="shared" si="12"/>
        <v>-2</v>
      </c>
      <c r="R9">
        <f t="shared" si="13"/>
        <v>-4</v>
      </c>
      <c r="S9">
        <f t="shared" si="14"/>
        <v>0.5</v>
      </c>
      <c r="T9">
        <f t="shared" si="15"/>
        <v>-0.5</v>
      </c>
      <c r="U9">
        <f t="shared" si="16"/>
        <v>-1</v>
      </c>
      <c r="V9">
        <f t="shared" si="17"/>
        <v>0.5</v>
      </c>
      <c r="X9">
        <v>2</v>
      </c>
      <c r="Y9">
        <v>19</v>
      </c>
      <c r="Z9">
        <v>20</v>
      </c>
      <c r="AA9">
        <v>21</v>
      </c>
    </row>
    <row r="10" spans="1:27" x14ac:dyDescent="0.25">
      <c r="A10">
        <v>10</v>
      </c>
      <c r="B10">
        <v>2</v>
      </c>
      <c r="C10">
        <v>2</v>
      </c>
      <c r="D10">
        <v>1</v>
      </c>
      <c r="E10">
        <f t="shared" si="0"/>
        <v>22</v>
      </c>
      <c r="F10">
        <f t="shared" si="1"/>
        <v>21</v>
      </c>
      <c r="G10">
        <f t="shared" si="2"/>
        <v>21</v>
      </c>
      <c r="H10">
        <f t="shared" si="3"/>
        <v>16</v>
      </c>
      <c r="I10">
        <f t="shared" si="4"/>
        <v>15.5</v>
      </c>
      <c r="J10">
        <f t="shared" si="5"/>
        <v>15.5</v>
      </c>
      <c r="K10">
        <f t="shared" si="6"/>
        <v>12</v>
      </c>
      <c r="L10">
        <f t="shared" si="7"/>
        <v>15</v>
      </c>
      <c r="M10">
        <f t="shared" si="8"/>
        <v>11</v>
      </c>
      <c r="N10">
        <f t="shared" si="9"/>
        <v>11</v>
      </c>
      <c r="O10">
        <f t="shared" si="10"/>
        <v>10</v>
      </c>
      <c r="P10">
        <f t="shared" si="11"/>
        <v>-0.5</v>
      </c>
      <c r="Q10">
        <f t="shared" si="12"/>
        <v>-0.5</v>
      </c>
      <c r="R10">
        <f t="shared" si="13"/>
        <v>-4</v>
      </c>
      <c r="S10">
        <f t="shared" si="14"/>
        <v>0</v>
      </c>
      <c r="T10">
        <f t="shared" si="15"/>
        <v>-0.5</v>
      </c>
      <c r="U10">
        <f t="shared" si="16"/>
        <v>-0.5</v>
      </c>
      <c r="V10">
        <f t="shared" si="17"/>
        <v>0</v>
      </c>
    </row>
    <row r="11" spans="1:27" x14ac:dyDescent="0.25">
      <c r="A11">
        <v>14</v>
      </c>
      <c r="B11">
        <v>2</v>
      </c>
      <c r="C11">
        <v>3</v>
      </c>
      <c r="D11">
        <v>1</v>
      </c>
      <c r="E11">
        <f t="shared" si="0"/>
        <v>23</v>
      </c>
      <c r="F11">
        <f t="shared" si="1"/>
        <v>21</v>
      </c>
      <c r="G11">
        <f t="shared" si="2"/>
        <v>31</v>
      </c>
      <c r="H11">
        <f t="shared" si="3"/>
        <v>16</v>
      </c>
      <c r="I11">
        <f t="shared" si="4"/>
        <v>15.5</v>
      </c>
      <c r="J11">
        <f t="shared" si="5"/>
        <v>18.5</v>
      </c>
      <c r="K11">
        <f t="shared" si="6"/>
        <v>12</v>
      </c>
      <c r="L11">
        <f t="shared" si="7"/>
        <v>17.5</v>
      </c>
      <c r="M11">
        <f t="shared" si="8"/>
        <v>11</v>
      </c>
      <c r="N11">
        <f t="shared" si="9"/>
        <v>16</v>
      </c>
      <c r="O11">
        <f t="shared" si="10"/>
        <v>14</v>
      </c>
      <c r="P11">
        <f t="shared" si="11"/>
        <v>-0.5</v>
      </c>
      <c r="Q11">
        <f t="shared" si="12"/>
        <v>2.5</v>
      </c>
      <c r="R11">
        <f t="shared" si="13"/>
        <v>-4</v>
      </c>
      <c r="S11">
        <f t="shared" si="14"/>
        <v>-0.5</v>
      </c>
      <c r="T11">
        <f t="shared" si="15"/>
        <v>-0.5</v>
      </c>
      <c r="U11">
        <f t="shared" si="16"/>
        <v>1.5</v>
      </c>
      <c r="V11">
        <f t="shared" si="17"/>
        <v>-0.5</v>
      </c>
    </row>
    <row r="12" spans="1:27" x14ac:dyDescent="0.25">
      <c r="A12">
        <v>19</v>
      </c>
      <c r="B12">
        <v>2</v>
      </c>
      <c r="C12">
        <v>1</v>
      </c>
      <c r="D12">
        <v>2</v>
      </c>
      <c r="E12">
        <f t="shared" si="0"/>
        <v>21</v>
      </c>
      <c r="F12">
        <f t="shared" si="1"/>
        <v>22</v>
      </c>
      <c r="G12">
        <f t="shared" si="2"/>
        <v>12</v>
      </c>
      <c r="H12">
        <f t="shared" si="3"/>
        <v>16</v>
      </c>
      <c r="I12">
        <f t="shared" si="4"/>
        <v>15.5</v>
      </c>
      <c r="J12">
        <f t="shared" si="5"/>
        <v>14</v>
      </c>
      <c r="K12">
        <f t="shared" si="6"/>
        <v>20</v>
      </c>
      <c r="L12">
        <f t="shared" si="7"/>
        <v>14</v>
      </c>
      <c r="M12">
        <f t="shared" si="8"/>
        <v>20</v>
      </c>
      <c r="N12">
        <f t="shared" si="9"/>
        <v>19</v>
      </c>
      <c r="O12">
        <f t="shared" si="10"/>
        <v>19</v>
      </c>
      <c r="P12">
        <f t="shared" si="11"/>
        <v>-0.5</v>
      </c>
      <c r="Q12">
        <f t="shared" si="12"/>
        <v>-2</v>
      </c>
      <c r="R12">
        <f t="shared" si="13"/>
        <v>4</v>
      </c>
      <c r="S12">
        <f t="shared" si="14"/>
        <v>0.5</v>
      </c>
      <c r="T12">
        <f t="shared" si="15"/>
        <v>0.5</v>
      </c>
      <c r="U12">
        <f t="shared" si="16"/>
        <v>1</v>
      </c>
      <c r="V12">
        <f t="shared" si="17"/>
        <v>-0.5</v>
      </c>
    </row>
    <row r="13" spans="1:27" x14ac:dyDescent="0.25">
      <c r="A13">
        <v>20</v>
      </c>
      <c r="B13">
        <v>2</v>
      </c>
      <c r="C13">
        <v>2</v>
      </c>
      <c r="D13">
        <v>2</v>
      </c>
      <c r="E13">
        <f t="shared" si="0"/>
        <v>22</v>
      </c>
      <c r="F13">
        <f t="shared" si="1"/>
        <v>22</v>
      </c>
      <c r="G13">
        <f t="shared" si="2"/>
        <v>22</v>
      </c>
      <c r="H13">
        <f t="shared" si="3"/>
        <v>16</v>
      </c>
      <c r="I13">
        <f t="shared" si="4"/>
        <v>15.5</v>
      </c>
      <c r="J13">
        <f t="shared" si="5"/>
        <v>15.5</v>
      </c>
      <c r="K13">
        <f t="shared" si="6"/>
        <v>20</v>
      </c>
      <c r="L13">
        <f t="shared" si="7"/>
        <v>15</v>
      </c>
      <c r="M13">
        <f t="shared" si="8"/>
        <v>20</v>
      </c>
      <c r="N13">
        <f t="shared" si="9"/>
        <v>20</v>
      </c>
      <c r="O13">
        <f t="shared" si="10"/>
        <v>20</v>
      </c>
      <c r="P13">
        <f t="shared" si="11"/>
        <v>-0.5</v>
      </c>
      <c r="Q13">
        <f t="shared" si="12"/>
        <v>-0.5</v>
      </c>
      <c r="R13">
        <f t="shared" si="13"/>
        <v>4</v>
      </c>
      <c r="S13">
        <f t="shared" si="14"/>
        <v>0</v>
      </c>
      <c r="T13">
        <f t="shared" si="15"/>
        <v>0.5</v>
      </c>
      <c r="U13">
        <f t="shared" si="16"/>
        <v>0.5</v>
      </c>
      <c r="V13">
        <f t="shared" si="17"/>
        <v>0</v>
      </c>
    </row>
    <row r="14" spans="1:27" x14ac:dyDescent="0.25">
      <c r="A14">
        <v>21</v>
      </c>
      <c r="B14">
        <v>2</v>
      </c>
      <c r="C14">
        <v>3</v>
      </c>
      <c r="D14">
        <v>2</v>
      </c>
      <c r="E14">
        <f t="shared" si="0"/>
        <v>23</v>
      </c>
      <c r="F14">
        <f t="shared" si="1"/>
        <v>22</v>
      </c>
      <c r="G14">
        <f t="shared" si="2"/>
        <v>32</v>
      </c>
      <c r="H14">
        <f t="shared" si="3"/>
        <v>16</v>
      </c>
      <c r="I14">
        <f t="shared" si="4"/>
        <v>15.5</v>
      </c>
      <c r="J14">
        <f t="shared" si="5"/>
        <v>18.5</v>
      </c>
      <c r="K14">
        <f t="shared" si="6"/>
        <v>20</v>
      </c>
      <c r="L14">
        <f t="shared" si="7"/>
        <v>17.5</v>
      </c>
      <c r="M14">
        <f t="shared" si="8"/>
        <v>20</v>
      </c>
      <c r="N14">
        <f t="shared" si="9"/>
        <v>21</v>
      </c>
      <c r="O14">
        <f t="shared" si="10"/>
        <v>21</v>
      </c>
      <c r="P14">
        <f t="shared" si="11"/>
        <v>-0.5</v>
      </c>
      <c r="Q14">
        <f t="shared" si="12"/>
        <v>2.5</v>
      </c>
      <c r="R14">
        <f t="shared" si="13"/>
        <v>4</v>
      </c>
      <c r="S14">
        <f t="shared" si="14"/>
        <v>-0.5</v>
      </c>
      <c r="T14">
        <f t="shared" si="15"/>
        <v>0.5</v>
      </c>
      <c r="U14">
        <f t="shared" si="16"/>
        <v>-1.5</v>
      </c>
      <c r="V14">
        <f t="shared" si="17"/>
        <v>0.5</v>
      </c>
    </row>
    <row r="16" spans="1:27" x14ac:dyDescent="0.25">
      <c r="A16" t="s">
        <v>22</v>
      </c>
    </row>
    <row r="17" spans="1:27" x14ac:dyDescent="0.25">
      <c r="A17" t="s">
        <v>0</v>
      </c>
      <c r="B17" t="s">
        <v>1</v>
      </c>
      <c r="C17" t="s">
        <v>2</v>
      </c>
      <c r="D17" t="s">
        <v>3</v>
      </c>
      <c r="E17" t="s">
        <v>4</v>
      </c>
      <c r="F17" t="s">
        <v>5</v>
      </c>
      <c r="G17" t="s">
        <v>6</v>
      </c>
      <c r="H17" t="s">
        <v>0</v>
      </c>
      <c r="I17" t="s">
        <v>7</v>
      </c>
      <c r="J17" t="s">
        <v>8</v>
      </c>
      <c r="K17" t="s">
        <v>9</v>
      </c>
      <c r="L17" t="s">
        <v>10</v>
      </c>
      <c r="M17" t="s">
        <v>11</v>
      </c>
      <c r="N17" t="s">
        <v>12</v>
      </c>
      <c r="O17" t="s">
        <v>13</v>
      </c>
      <c r="P17" t="s">
        <v>14</v>
      </c>
      <c r="Q17" t="s">
        <v>15</v>
      </c>
      <c r="R17" t="s">
        <v>16</v>
      </c>
      <c r="S17" t="s">
        <v>17</v>
      </c>
      <c r="T17" t="s">
        <v>18</v>
      </c>
      <c r="U17" t="s">
        <v>19</v>
      </c>
      <c r="V17" t="s">
        <v>20</v>
      </c>
      <c r="X17" t="s">
        <v>24</v>
      </c>
      <c r="Y17" t="s">
        <v>25</v>
      </c>
      <c r="Z17" t="s">
        <v>26</v>
      </c>
      <c r="AA17" t="s">
        <v>27</v>
      </c>
    </row>
    <row r="18" spans="1:27" x14ac:dyDescent="0.25">
      <c r="A18">
        <v>10.5</v>
      </c>
      <c r="B18">
        <v>1</v>
      </c>
      <c r="C18">
        <v>1</v>
      </c>
      <c r="D18">
        <v>1</v>
      </c>
      <c r="E18">
        <f>10*B18+C18</f>
        <v>11</v>
      </c>
      <c r="F18">
        <f>10*B18+D18</f>
        <v>11</v>
      </c>
      <c r="G18">
        <f>10*C18+D18</f>
        <v>11</v>
      </c>
      <c r="H18">
        <f>AVERAGE($A$18:$A$29)</f>
        <v>16</v>
      </c>
      <c r="I18">
        <f>SUMIF(B$18:B$29,"="&amp;B18,$A$18:$A$29)/COUNTIF(B$18:B$29,"="&amp;B18)</f>
        <v>16.5</v>
      </c>
      <c r="J18">
        <f t="shared" ref="J18:N18" si="18">SUMIF(C$18:C$29,"="&amp;C18,$A$18:$A$29)/COUNTIF(C$18:C$29,"="&amp;C18)</f>
        <v>14</v>
      </c>
      <c r="K18">
        <f t="shared" si="18"/>
        <v>12</v>
      </c>
      <c r="L18">
        <f t="shared" si="18"/>
        <v>14</v>
      </c>
      <c r="M18">
        <f t="shared" si="18"/>
        <v>13</v>
      </c>
      <c r="N18">
        <f t="shared" si="18"/>
        <v>10</v>
      </c>
      <c r="O18">
        <f>A18</f>
        <v>10.5</v>
      </c>
      <c r="P18">
        <f>I18-H18</f>
        <v>0.5</v>
      </c>
      <c r="Q18">
        <f>J18-H18</f>
        <v>-2</v>
      </c>
      <c r="R18">
        <f>K18-H18</f>
        <v>-4</v>
      </c>
      <c r="S18">
        <f>L18-I18-J18+H18</f>
        <v>-0.5</v>
      </c>
      <c r="T18">
        <f>M18-I18-K18+H18</f>
        <v>0.5</v>
      </c>
      <c r="U18">
        <f>N18-J18-K18+H18</f>
        <v>0</v>
      </c>
      <c r="V18">
        <f>O18-L18-M18-N18+I18+J18+K18-H18</f>
        <v>0</v>
      </c>
      <c r="X18">
        <v>1</v>
      </c>
      <c r="Y18">
        <v>10.5</v>
      </c>
      <c r="Z18">
        <v>12.5</v>
      </c>
      <c r="AA18">
        <v>16</v>
      </c>
    </row>
    <row r="19" spans="1:27" x14ac:dyDescent="0.25">
      <c r="A19">
        <v>12.5</v>
      </c>
      <c r="B19">
        <v>1</v>
      </c>
      <c r="C19">
        <v>2</v>
      </c>
      <c r="D19">
        <v>1</v>
      </c>
      <c r="E19">
        <f t="shared" ref="E19:E29" si="19">10*B19+C19</f>
        <v>12</v>
      </c>
      <c r="F19">
        <f t="shared" ref="F19:F29" si="20">10*B19+D19</f>
        <v>11</v>
      </c>
      <c r="G19">
        <f t="shared" ref="G19:G29" si="21">10*C19+D19</f>
        <v>21</v>
      </c>
      <c r="H19">
        <f t="shared" ref="H19:H29" si="22">AVERAGE($A$18:$A$29)</f>
        <v>16</v>
      </c>
      <c r="I19">
        <f t="shared" ref="I19:I29" si="23">SUMIF(B$18:B$29,"="&amp;B19,$A$18:$A$29)/COUNTIF(B$18:B$29,"="&amp;B19)</f>
        <v>16.5</v>
      </c>
      <c r="J19">
        <f t="shared" ref="J19:J29" si="24">SUMIF(C$18:C$29,"="&amp;C19,$A$18:$A$29)/COUNTIF(C$18:C$29,"="&amp;C19)</f>
        <v>15.5</v>
      </c>
      <c r="K19">
        <f t="shared" ref="K19:K29" si="25">SUMIF(D$18:D$29,"="&amp;D19,$A$18:$A$29)/COUNTIF(D$18:D$29,"="&amp;D19)</f>
        <v>12</v>
      </c>
      <c r="L19">
        <f t="shared" ref="L19:L29" si="26">SUMIF(E$18:E$29,"="&amp;E19,$A$18:$A$29)/COUNTIF(E$18:E$29,"="&amp;E19)</f>
        <v>16</v>
      </c>
      <c r="M19">
        <f t="shared" ref="M19:M29" si="27">SUMIF(F$18:F$29,"="&amp;F19,$A$18:$A$29)/COUNTIF(F$18:F$29,"="&amp;F19)</f>
        <v>13</v>
      </c>
      <c r="N19">
        <f t="shared" ref="N19:N29" si="28">SUMIF(G$18:G$29,"="&amp;G19,$A$18:$A$29)/COUNTIF(G$18:G$29,"="&amp;G19)</f>
        <v>11.5</v>
      </c>
      <c r="O19">
        <f t="shared" ref="O19:O29" si="29">A19</f>
        <v>12.5</v>
      </c>
      <c r="P19">
        <f t="shared" ref="P19:P29" si="30">I19-H19</f>
        <v>0.5</v>
      </c>
      <c r="Q19">
        <f t="shared" ref="Q19:Q29" si="31">J19-H19</f>
        <v>-0.5</v>
      </c>
      <c r="R19">
        <f t="shared" ref="R19:R29" si="32">K19-H19</f>
        <v>-4</v>
      </c>
      <c r="S19">
        <f t="shared" ref="S19:S29" si="33">L19-I19-J19+H19</f>
        <v>0</v>
      </c>
      <c r="T19">
        <f t="shared" ref="T19:T29" si="34">M19-I19-K19+H19</f>
        <v>0.5</v>
      </c>
      <c r="U19">
        <f t="shared" ref="U19:U29" si="35">N19-J19-K19+H19</f>
        <v>0</v>
      </c>
      <c r="V19">
        <f t="shared" ref="V19:V29" si="36">O19-L19-M19-N19+I19+J19+K19-H19</f>
        <v>0</v>
      </c>
      <c r="X19">
        <v>2</v>
      </c>
      <c r="Y19">
        <v>9.5</v>
      </c>
      <c r="Z19">
        <v>10.5</v>
      </c>
      <c r="AA19">
        <v>13</v>
      </c>
    </row>
    <row r="20" spans="1:27" x14ac:dyDescent="0.25">
      <c r="A20">
        <v>16</v>
      </c>
      <c r="B20">
        <v>1</v>
      </c>
      <c r="C20">
        <v>3</v>
      </c>
      <c r="D20">
        <v>1</v>
      </c>
      <c r="E20">
        <f t="shared" si="19"/>
        <v>13</v>
      </c>
      <c r="F20">
        <f t="shared" si="20"/>
        <v>11</v>
      </c>
      <c r="G20">
        <f t="shared" si="21"/>
        <v>31</v>
      </c>
      <c r="H20">
        <f t="shared" si="22"/>
        <v>16</v>
      </c>
      <c r="I20">
        <f t="shared" si="23"/>
        <v>16.5</v>
      </c>
      <c r="J20">
        <f t="shared" si="24"/>
        <v>18.5</v>
      </c>
      <c r="K20">
        <f t="shared" si="25"/>
        <v>12</v>
      </c>
      <c r="L20">
        <f t="shared" si="26"/>
        <v>19.5</v>
      </c>
      <c r="M20">
        <f t="shared" si="27"/>
        <v>13</v>
      </c>
      <c r="N20">
        <f t="shared" si="28"/>
        <v>14.5</v>
      </c>
      <c r="O20">
        <f t="shared" si="29"/>
        <v>16</v>
      </c>
      <c r="P20">
        <f t="shared" si="30"/>
        <v>0.5</v>
      </c>
      <c r="Q20">
        <f t="shared" si="31"/>
        <v>2.5</v>
      </c>
      <c r="R20">
        <f t="shared" si="32"/>
        <v>-4</v>
      </c>
      <c r="S20">
        <f t="shared" si="33"/>
        <v>0.5</v>
      </c>
      <c r="T20">
        <f t="shared" si="34"/>
        <v>0.5</v>
      </c>
      <c r="U20">
        <f t="shared" si="35"/>
        <v>0</v>
      </c>
      <c r="V20">
        <f t="shared" si="36"/>
        <v>0</v>
      </c>
    </row>
    <row r="21" spans="1:27" x14ac:dyDescent="0.25">
      <c r="A21">
        <v>17.5</v>
      </c>
      <c r="B21">
        <v>1</v>
      </c>
      <c r="C21">
        <v>1</v>
      </c>
      <c r="D21">
        <v>2</v>
      </c>
      <c r="E21">
        <f t="shared" si="19"/>
        <v>11</v>
      </c>
      <c r="F21">
        <f t="shared" si="20"/>
        <v>12</v>
      </c>
      <c r="G21">
        <f t="shared" si="21"/>
        <v>12</v>
      </c>
      <c r="H21">
        <f t="shared" si="22"/>
        <v>16</v>
      </c>
      <c r="I21">
        <f t="shared" si="23"/>
        <v>16.5</v>
      </c>
      <c r="J21">
        <f t="shared" si="24"/>
        <v>14</v>
      </c>
      <c r="K21">
        <f t="shared" si="25"/>
        <v>20</v>
      </c>
      <c r="L21">
        <f t="shared" si="26"/>
        <v>14</v>
      </c>
      <c r="M21">
        <f t="shared" si="27"/>
        <v>20</v>
      </c>
      <c r="N21">
        <f t="shared" si="28"/>
        <v>18</v>
      </c>
      <c r="O21">
        <f t="shared" si="29"/>
        <v>17.5</v>
      </c>
      <c r="P21">
        <f t="shared" si="30"/>
        <v>0.5</v>
      </c>
      <c r="Q21">
        <f t="shared" si="31"/>
        <v>-2</v>
      </c>
      <c r="R21">
        <f t="shared" si="32"/>
        <v>4</v>
      </c>
      <c r="S21">
        <f t="shared" si="33"/>
        <v>-0.5</v>
      </c>
      <c r="T21">
        <f t="shared" si="34"/>
        <v>-0.5</v>
      </c>
      <c r="U21">
        <f t="shared" si="35"/>
        <v>0</v>
      </c>
      <c r="V21">
        <f t="shared" si="36"/>
        <v>0</v>
      </c>
    </row>
    <row r="22" spans="1:27" x14ac:dyDescent="0.25">
      <c r="A22">
        <v>19.5</v>
      </c>
      <c r="B22">
        <v>1</v>
      </c>
      <c r="C22">
        <v>2</v>
      </c>
      <c r="D22">
        <v>2</v>
      </c>
      <c r="E22">
        <f t="shared" si="19"/>
        <v>12</v>
      </c>
      <c r="F22">
        <f t="shared" si="20"/>
        <v>12</v>
      </c>
      <c r="G22">
        <f t="shared" si="21"/>
        <v>22</v>
      </c>
      <c r="H22">
        <f t="shared" si="22"/>
        <v>16</v>
      </c>
      <c r="I22">
        <f t="shared" si="23"/>
        <v>16.5</v>
      </c>
      <c r="J22">
        <f t="shared" si="24"/>
        <v>15.5</v>
      </c>
      <c r="K22">
        <f t="shared" si="25"/>
        <v>20</v>
      </c>
      <c r="L22">
        <f t="shared" si="26"/>
        <v>16</v>
      </c>
      <c r="M22">
        <f t="shared" si="27"/>
        <v>20</v>
      </c>
      <c r="N22">
        <f t="shared" si="28"/>
        <v>19.5</v>
      </c>
      <c r="O22">
        <f t="shared" si="29"/>
        <v>19.5</v>
      </c>
      <c r="P22">
        <f t="shared" si="30"/>
        <v>0.5</v>
      </c>
      <c r="Q22">
        <f t="shared" si="31"/>
        <v>-0.5</v>
      </c>
      <c r="R22">
        <f t="shared" si="32"/>
        <v>4</v>
      </c>
      <c r="S22">
        <f t="shared" si="33"/>
        <v>0</v>
      </c>
      <c r="T22">
        <f t="shared" si="34"/>
        <v>-0.5</v>
      </c>
      <c r="U22">
        <f t="shared" si="35"/>
        <v>0</v>
      </c>
      <c r="V22">
        <f t="shared" si="36"/>
        <v>0</v>
      </c>
      <c r="X22" t="s">
        <v>28</v>
      </c>
      <c r="Y22" t="s">
        <v>25</v>
      </c>
      <c r="Z22" t="s">
        <v>26</v>
      </c>
      <c r="AA22" t="s">
        <v>27</v>
      </c>
    </row>
    <row r="23" spans="1:27" x14ac:dyDescent="0.25">
      <c r="A23">
        <v>23</v>
      </c>
      <c r="B23">
        <v>1</v>
      </c>
      <c r="C23">
        <v>3</v>
      </c>
      <c r="D23">
        <v>2</v>
      </c>
      <c r="E23">
        <f t="shared" si="19"/>
        <v>13</v>
      </c>
      <c r="F23">
        <f t="shared" si="20"/>
        <v>12</v>
      </c>
      <c r="G23">
        <f t="shared" si="21"/>
        <v>32</v>
      </c>
      <c r="H23">
        <f t="shared" si="22"/>
        <v>16</v>
      </c>
      <c r="I23">
        <f t="shared" si="23"/>
        <v>16.5</v>
      </c>
      <c r="J23">
        <f t="shared" si="24"/>
        <v>18.5</v>
      </c>
      <c r="K23">
        <f t="shared" si="25"/>
        <v>20</v>
      </c>
      <c r="L23">
        <f t="shared" si="26"/>
        <v>19.5</v>
      </c>
      <c r="M23">
        <f t="shared" si="27"/>
        <v>20</v>
      </c>
      <c r="N23">
        <f t="shared" si="28"/>
        <v>22.5</v>
      </c>
      <c r="O23">
        <f t="shared" si="29"/>
        <v>23</v>
      </c>
      <c r="P23">
        <f t="shared" si="30"/>
        <v>0.5</v>
      </c>
      <c r="Q23">
        <f t="shared" si="31"/>
        <v>2.5</v>
      </c>
      <c r="R23">
        <f t="shared" si="32"/>
        <v>4</v>
      </c>
      <c r="S23">
        <f t="shared" si="33"/>
        <v>0.5</v>
      </c>
      <c r="T23">
        <f t="shared" si="34"/>
        <v>-0.5</v>
      </c>
      <c r="U23">
        <f t="shared" si="35"/>
        <v>0</v>
      </c>
      <c r="V23">
        <f t="shared" si="36"/>
        <v>0</v>
      </c>
      <c r="X23">
        <v>1</v>
      </c>
      <c r="Y23">
        <v>17.5</v>
      </c>
      <c r="Z23">
        <v>19.5</v>
      </c>
      <c r="AA23">
        <v>23</v>
      </c>
    </row>
    <row r="24" spans="1:27" x14ac:dyDescent="0.25">
      <c r="A24">
        <v>9.5</v>
      </c>
      <c r="B24">
        <v>2</v>
      </c>
      <c r="C24">
        <v>1</v>
      </c>
      <c r="D24">
        <v>1</v>
      </c>
      <c r="E24">
        <f t="shared" si="19"/>
        <v>21</v>
      </c>
      <c r="F24">
        <f t="shared" si="20"/>
        <v>21</v>
      </c>
      <c r="G24">
        <f t="shared" si="21"/>
        <v>11</v>
      </c>
      <c r="H24">
        <f t="shared" si="22"/>
        <v>16</v>
      </c>
      <c r="I24">
        <f t="shared" si="23"/>
        <v>15.5</v>
      </c>
      <c r="J24">
        <f t="shared" si="24"/>
        <v>14</v>
      </c>
      <c r="K24">
        <f t="shared" si="25"/>
        <v>12</v>
      </c>
      <c r="L24">
        <f t="shared" si="26"/>
        <v>14</v>
      </c>
      <c r="M24">
        <f t="shared" si="27"/>
        <v>11</v>
      </c>
      <c r="N24">
        <f t="shared" si="28"/>
        <v>10</v>
      </c>
      <c r="O24">
        <f t="shared" si="29"/>
        <v>9.5</v>
      </c>
      <c r="P24">
        <f t="shared" si="30"/>
        <v>-0.5</v>
      </c>
      <c r="Q24">
        <f t="shared" si="31"/>
        <v>-2</v>
      </c>
      <c r="R24">
        <f t="shared" si="32"/>
        <v>-4</v>
      </c>
      <c r="S24">
        <f t="shared" si="33"/>
        <v>0.5</v>
      </c>
      <c r="T24">
        <f t="shared" si="34"/>
        <v>-0.5</v>
      </c>
      <c r="U24">
        <f t="shared" si="35"/>
        <v>0</v>
      </c>
      <c r="V24">
        <f t="shared" si="36"/>
        <v>0</v>
      </c>
      <c r="X24">
        <v>2</v>
      </c>
      <c r="Y24">
        <v>18.5</v>
      </c>
      <c r="Z24">
        <v>19.5</v>
      </c>
      <c r="AA24">
        <v>22</v>
      </c>
    </row>
    <row r="25" spans="1:27" x14ac:dyDescent="0.25">
      <c r="A25">
        <v>10.5</v>
      </c>
      <c r="B25">
        <v>2</v>
      </c>
      <c r="C25">
        <v>2</v>
      </c>
      <c r="D25">
        <v>1</v>
      </c>
      <c r="E25">
        <f t="shared" si="19"/>
        <v>22</v>
      </c>
      <c r="F25">
        <f t="shared" si="20"/>
        <v>21</v>
      </c>
      <c r="G25">
        <f t="shared" si="21"/>
        <v>21</v>
      </c>
      <c r="H25">
        <f t="shared" si="22"/>
        <v>16</v>
      </c>
      <c r="I25">
        <f t="shared" si="23"/>
        <v>15.5</v>
      </c>
      <c r="J25">
        <f t="shared" si="24"/>
        <v>15.5</v>
      </c>
      <c r="K25">
        <f t="shared" si="25"/>
        <v>12</v>
      </c>
      <c r="L25">
        <f t="shared" si="26"/>
        <v>15</v>
      </c>
      <c r="M25">
        <f t="shared" si="27"/>
        <v>11</v>
      </c>
      <c r="N25">
        <f t="shared" si="28"/>
        <v>11.5</v>
      </c>
      <c r="O25">
        <f t="shared" si="29"/>
        <v>10.5</v>
      </c>
      <c r="P25">
        <f t="shared" si="30"/>
        <v>-0.5</v>
      </c>
      <c r="Q25">
        <f t="shared" si="31"/>
        <v>-0.5</v>
      </c>
      <c r="R25">
        <f t="shared" si="32"/>
        <v>-4</v>
      </c>
      <c r="S25">
        <f t="shared" si="33"/>
        <v>0</v>
      </c>
      <c r="T25">
        <f t="shared" si="34"/>
        <v>-0.5</v>
      </c>
      <c r="U25">
        <f t="shared" si="35"/>
        <v>0</v>
      </c>
      <c r="V25">
        <f t="shared" si="36"/>
        <v>0</v>
      </c>
    </row>
    <row r="26" spans="1:27" x14ac:dyDescent="0.25">
      <c r="A26">
        <v>13</v>
      </c>
      <c r="B26">
        <v>2</v>
      </c>
      <c r="C26">
        <v>3</v>
      </c>
      <c r="D26">
        <v>1</v>
      </c>
      <c r="E26">
        <f t="shared" si="19"/>
        <v>23</v>
      </c>
      <c r="F26">
        <f t="shared" si="20"/>
        <v>21</v>
      </c>
      <c r="G26">
        <f t="shared" si="21"/>
        <v>31</v>
      </c>
      <c r="H26">
        <f t="shared" si="22"/>
        <v>16</v>
      </c>
      <c r="I26">
        <f t="shared" si="23"/>
        <v>15.5</v>
      </c>
      <c r="J26">
        <f t="shared" si="24"/>
        <v>18.5</v>
      </c>
      <c r="K26">
        <f t="shared" si="25"/>
        <v>12</v>
      </c>
      <c r="L26">
        <f t="shared" si="26"/>
        <v>17.5</v>
      </c>
      <c r="M26">
        <f t="shared" si="27"/>
        <v>11</v>
      </c>
      <c r="N26">
        <f t="shared" si="28"/>
        <v>14.5</v>
      </c>
      <c r="O26">
        <f t="shared" si="29"/>
        <v>13</v>
      </c>
      <c r="P26">
        <f t="shared" si="30"/>
        <v>-0.5</v>
      </c>
      <c r="Q26">
        <f t="shared" si="31"/>
        <v>2.5</v>
      </c>
      <c r="R26">
        <f t="shared" si="32"/>
        <v>-4</v>
      </c>
      <c r="S26">
        <f t="shared" si="33"/>
        <v>-0.5</v>
      </c>
      <c r="T26">
        <f t="shared" si="34"/>
        <v>-0.5</v>
      </c>
      <c r="U26">
        <f t="shared" si="35"/>
        <v>0</v>
      </c>
      <c r="V26">
        <f t="shared" si="36"/>
        <v>0</v>
      </c>
    </row>
    <row r="27" spans="1:27" x14ac:dyDescent="0.25">
      <c r="A27">
        <v>18.5</v>
      </c>
      <c r="B27">
        <v>2</v>
      </c>
      <c r="C27">
        <v>1</v>
      </c>
      <c r="D27">
        <v>2</v>
      </c>
      <c r="E27">
        <f t="shared" si="19"/>
        <v>21</v>
      </c>
      <c r="F27">
        <f t="shared" si="20"/>
        <v>22</v>
      </c>
      <c r="G27">
        <f t="shared" si="21"/>
        <v>12</v>
      </c>
      <c r="H27">
        <f t="shared" si="22"/>
        <v>16</v>
      </c>
      <c r="I27">
        <f t="shared" si="23"/>
        <v>15.5</v>
      </c>
      <c r="J27">
        <f t="shared" si="24"/>
        <v>14</v>
      </c>
      <c r="K27">
        <f t="shared" si="25"/>
        <v>20</v>
      </c>
      <c r="L27">
        <f t="shared" si="26"/>
        <v>14</v>
      </c>
      <c r="M27">
        <f t="shared" si="27"/>
        <v>20</v>
      </c>
      <c r="N27">
        <f t="shared" si="28"/>
        <v>18</v>
      </c>
      <c r="O27">
        <f t="shared" si="29"/>
        <v>18.5</v>
      </c>
      <c r="P27">
        <f t="shared" si="30"/>
        <v>-0.5</v>
      </c>
      <c r="Q27">
        <f t="shared" si="31"/>
        <v>-2</v>
      </c>
      <c r="R27">
        <f t="shared" si="32"/>
        <v>4</v>
      </c>
      <c r="S27">
        <f t="shared" si="33"/>
        <v>0.5</v>
      </c>
      <c r="T27">
        <f t="shared" si="34"/>
        <v>0.5</v>
      </c>
      <c r="U27">
        <f t="shared" si="35"/>
        <v>0</v>
      </c>
      <c r="V27">
        <f t="shared" si="36"/>
        <v>0</v>
      </c>
    </row>
    <row r="28" spans="1:27" x14ac:dyDescent="0.25">
      <c r="A28">
        <v>19.5</v>
      </c>
      <c r="B28">
        <v>2</v>
      </c>
      <c r="C28">
        <v>2</v>
      </c>
      <c r="D28">
        <v>2</v>
      </c>
      <c r="E28">
        <f t="shared" si="19"/>
        <v>22</v>
      </c>
      <c r="F28">
        <f t="shared" si="20"/>
        <v>22</v>
      </c>
      <c r="G28">
        <f t="shared" si="21"/>
        <v>22</v>
      </c>
      <c r="H28">
        <f t="shared" si="22"/>
        <v>16</v>
      </c>
      <c r="I28">
        <f t="shared" si="23"/>
        <v>15.5</v>
      </c>
      <c r="J28">
        <f t="shared" si="24"/>
        <v>15.5</v>
      </c>
      <c r="K28">
        <f t="shared" si="25"/>
        <v>20</v>
      </c>
      <c r="L28">
        <f t="shared" si="26"/>
        <v>15</v>
      </c>
      <c r="M28">
        <f t="shared" si="27"/>
        <v>20</v>
      </c>
      <c r="N28">
        <f t="shared" si="28"/>
        <v>19.5</v>
      </c>
      <c r="O28">
        <f t="shared" si="29"/>
        <v>19.5</v>
      </c>
      <c r="P28">
        <f t="shared" si="30"/>
        <v>-0.5</v>
      </c>
      <c r="Q28">
        <f t="shared" si="31"/>
        <v>-0.5</v>
      </c>
      <c r="R28">
        <f t="shared" si="32"/>
        <v>4</v>
      </c>
      <c r="S28">
        <f t="shared" si="33"/>
        <v>0</v>
      </c>
      <c r="T28">
        <f t="shared" si="34"/>
        <v>0.5</v>
      </c>
      <c r="U28">
        <f t="shared" si="35"/>
        <v>0</v>
      </c>
      <c r="V28">
        <f t="shared" si="36"/>
        <v>0</v>
      </c>
    </row>
    <row r="29" spans="1:27" x14ac:dyDescent="0.25">
      <c r="A29">
        <v>22</v>
      </c>
      <c r="B29">
        <v>2</v>
      </c>
      <c r="C29">
        <v>3</v>
      </c>
      <c r="D29">
        <v>2</v>
      </c>
      <c r="E29">
        <f t="shared" si="19"/>
        <v>23</v>
      </c>
      <c r="F29">
        <f t="shared" si="20"/>
        <v>22</v>
      </c>
      <c r="G29">
        <f t="shared" si="21"/>
        <v>32</v>
      </c>
      <c r="H29">
        <f t="shared" si="22"/>
        <v>16</v>
      </c>
      <c r="I29">
        <f t="shared" si="23"/>
        <v>15.5</v>
      </c>
      <c r="J29">
        <f t="shared" si="24"/>
        <v>18.5</v>
      </c>
      <c r="K29">
        <f t="shared" si="25"/>
        <v>20</v>
      </c>
      <c r="L29">
        <f t="shared" si="26"/>
        <v>17.5</v>
      </c>
      <c r="M29">
        <f t="shared" si="27"/>
        <v>20</v>
      </c>
      <c r="N29">
        <f t="shared" si="28"/>
        <v>22.5</v>
      </c>
      <c r="O29">
        <f t="shared" si="29"/>
        <v>22</v>
      </c>
      <c r="P29">
        <f t="shared" si="30"/>
        <v>-0.5</v>
      </c>
      <c r="Q29">
        <f t="shared" si="31"/>
        <v>2.5</v>
      </c>
      <c r="R29">
        <f t="shared" si="32"/>
        <v>4</v>
      </c>
      <c r="S29">
        <f t="shared" si="33"/>
        <v>-0.5</v>
      </c>
      <c r="T29">
        <f t="shared" si="34"/>
        <v>0.5</v>
      </c>
      <c r="U29">
        <f t="shared" si="35"/>
        <v>0</v>
      </c>
      <c r="V29">
        <f t="shared" si="36"/>
        <v>0</v>
      </c>
    </row>
    <row r="31" spans="1:27" x14ac:dyDescent="0.25">
      <c r="A31" t="s">
        <v>23</v>
      </c>
    </row>
    <row r="32" spans="1:27" x14ac:dyDescent="0.25">
      <c r="A32" t="s">
        <v>0</v>
      </c>
      <c r="B32" t="s">
        <v>1</v>
      </c>
      <c r="C32" t="s">
        <v>2</v>
      </c>
      <c r="D32" t="s">
        <v>3</v>
      </c>
      <c r="E32" t="s">
        <v>4</v>
      </c>
      <c r="F32" t="s">
        <v>5</v>
      </c>
      <c r="G32" t="s">
        <v>6</v>
      </c>
      <c r="H32" t="s">
        <v>0</v>
      </c>
      <c r="I32" t="s">
        <v>7</v>
      </c>
      <c r="J32" t="s">
        <v>8</v>
      </c>
      <c r="K32" t="s">
        <v>9</v>
      </c>
      <c r="L32" t="s">
        <v>10</v>
      </c>
      <c r="M32" t="s">
        <v>11</v>
      </c>
      <c r="N32" t="s">
        <v>12</v>
      </c>
      <c r="O32" t="s">
        <v>13</v>
      </c>
      <c r="P32" t="s">
        <v>14</v>
      </c>
      <c r="Q32" t="s">
        <v>15</v>
      </c>
      <c r="R32" t="s">
        <v>16</v>
      </c>
      <c r="S32" t="s">
        <v>17</v>
      </c>
      <c r="T32" t="s">
        <v>18</v>
      </c>
      <c r="U32" t="s">
        <v>19</v>
      </c>
      <c r="V32" t="s">
        <v>20</v>
      </c>
      <c r="X32" t="s">
        <v>24</v>
      </c>
      <c r="Y32" t="s">
        <v>25</v>
      </c>
      <c r="Z32" t="s">
        <v>26</v>
      </c>
      <c r="AA32" t="s">
        <v>27</v>
      </c>
    </row>
    <row r="33" spans="1:27" x14ac:dyDescent="0.25">
      <c r="A33">
        <v>10</v>
      </c>
      <c r="B33">
        <v>1</v>
      </c>
      <c r="C33">
        <v>1</v>
      </c>
      <c r="D33">
        <v>1</v>
      </c>
      <c r="E33">
        <f>10*B33+C33</f>
        <v>11</v>
      </c>
      <c r="F33">
        <f>10*B33+D33</f>
        <v>11</v>
      </c>
      <c r="G33">
        <f>10*C33+D33</f>
        <v>11</v>
      </c>
      <c r="H33">
        <f>AVERAGE($A$33:$A$44)</f>
        <v>16</v>
      </c>
      <c r="I33">
        <f>SUMIF(B$33:B$44,"="&amp;B33,$A$33:$A$44)/COUNTIF(B$33:B$44,"="&amp;B33)</f>
        <v>16.5</v>
      </c>
      <c r="J33">
        <f t="shared" ref="J33:N33" si="37">SUMIF(C$33:C$44,"="&amp;C33,$A$33:$A$44)/COUNTIF(C$33:C$44,"="&amp;C33)</f>
        <v>14</v>
      </c>
      <c r="K33">
        <f t="shared" si="37"/>
        <v>12</v>
      </c>
      <c r="L33">
        <f t="shared" si="37"/>
        <v>14</v>
      </c>
      <c r="M33">
        <f t="shared" si="37"/>
        <v>12.5</v>
      </c>
      <c r="N33">
        <f t="shared" si="37"/>
        <v>10</v>
      </c>
      <c r="O33">
        <f>A33</f>
        <v>10</v>
      </c>
      <c r="P33">
        <f>I33-H33</f>
        <v>0.5</v>
      </c>
      <c r="Q33">
        <f>J33-H33</f>
        <v>-2</v>
      </c>
      <c r="R33">
        <f>K33-H33</f>
        <v>-4</v>
      </c>
      <c r="S33">
        <f>L33-I33-J33+H33</f>
        <v>-0.5</v>
      </c>
      <c r="T33">
        <f>M33-I33-K33+H33</f>
        <v>0</v>
      </c>
      <c r="U33">
        <f>N33-J33-K33+H33</f>
        <v>0</v>
      </c>
      <c r="V33">
        <f>O33-L33-M33-N33+I33+J33+K33-H33</f>
        <v>0</v>
      </c>
      <c r="X33">
        <v>1</v>
      </c>
      <c r="Y33">
        <v>10</v>
      </c>
      <c r="Z33">
        <v>12</v>
      </c>
      <c r="AA33">
        <v>15.5</v>
      </c>
    </row>
    <row r="34" spans="1:27" x14ac:dyDescent="0.25">
      <c r="A34">
        <v>12</v>
      </c>
      <c r="B34">
        <v>1</v>
      </c>
      <c r="C34">
        <v>2</v>
      </c>
      <c r="D34">
        <v>1</v>
      </c>
      <c r="E34">
        <f t="shared" ref="E34:E44" si="38">10*B34+C34</f>
        <v>12</v>
      </c>
      <c r="F34">
        <f t="shared" ref="F34:F44" si="39">10*B34+D34</f>
        <v>11</v>
      </c>
      <c r="G34">
        <f t="shared" ref="G34:G44" si="40">10*C34+D34</f>
        <v>21</v>
      </c>
      <c r="H34">
        <f t="shared" ref="H34:H44" si="41">AVERAGE($A$3:$A$14)</f>
        <v>16</v>
      </c>
      <c r="I34">
        <f t="shared" ref="I34:I44" si="42">SUMIF(B$33:B$44,"="&amp;B34,$A$33:$A$44)/COUNTIF(B$33:B$44,"="&amp;B34)</f>
        <v>16.5</v>
      </c>
      <c r="J34">
        <f t="shared" ref="J34:J44" si="43">SUMIF(C$33:C$44,"="&amp;C34,$A$33:$A$44)/COUNTIF(C$33:C$44,"="&amp;C34)</f>
        <v>15.5</v>
      </c>
      <c r="K34">
        <f t="shared" ref="K34:K44" si="44">SUMIF(D$33:D$44,"="&amp;D34,$A$33:$A$44)/COUNTIF(D$33:D$44,"="&amp;D34)</f>
        <v>12</v>
      </c>
      <c r="L34">
        <f t="shared" ref="L34:L44" si="45">SUMIF(E$33:E$44,"="&amp;E34,$A$33:$A$44)/COUNTIF(E$33:E$44,"="&amp;E34)</f>
        <v>16</v>
      </c>
      <c r="M34">
        <f t="shared" ref="M34:M44" si="46">SUMIF(F$33:F$44,"="&amp;F34,$A$33:$A$44)/COUNTIF(F$33:F$44,"="&amp;F34)</f>
        <v>12.5</v>
      </c>
      <c r="N34">
        <f t="shared" ref="N34:N44" si="47">SUMIF(G$33:G$44,"="&amp;G34,$A$33:$A$44)/COUNTIF(G$33:G$44,"="&amp;G34)</f>
        <v>11.5</v>
      </c>
      <c r="O34">
        <f t="shared" ref="O34:O44" si="48">A34</f>
        <v>12</v>
      </c>
      <c r="P34">
        <f t="shared" ref="P34:P44" si="49">I34-H34</f>
        <v>0.5</v>
      </c>
      <c r="Q34">
        <f t="shared" ref="Q34:Q44" si="50">J34-H34</f>
        <v>-0.5</v>
      </c>
      <c r="R34">
        <f t="shared" ref="R34:R44" si="51">K34-H34</f>
        <v>-4</v>
      </c>
      <c r="S34">
        <f t="shared" ref="S34:S44" si="52">L34-I34-J34+H34</f>
        <v>0</v>
      </c>
      <c r="T34">
        <f t="shared" ref="T34:T44" si="53">M34-I34-K34+H34</f>
        <v>0</v>
      </c>
      <c r="U34">
        <f t="shared" ref="U34:U44" si="54">N34-J34-K34+H34</f>
        <v>0</v>
      </c>
      <c r="V34">
        <f t="shared" ref="V34:V44" si="55">O34-L34-M34-N34+I34+J34+K34-H34</f>
        <v>0</v>
      </c>
      <c r="X34">
        <v>2</v>
      </c>
      <c r="Y34">
        <v>10</v>
      </c>
      <c r="Z34">
        <v>11</v>
      </c>
      <c r="AA34">
        <v>13.5</v>
      </c>
    </row>
    <row r="35" spans="1:27" x14ac:dyDescent="0.25">
      <c r="A35">
        <v>15.5</v>
      </c>
      <c r="B35">
        <v>1</v>
      </c>
      <c r="C35">
        <v>3</v>
      </c>
      <c r="D35">
        <v>1</v>
      </c>
      <c r="E35">
        <f t="shared" si="38"/>
        <v>13</v>
      </c>
      <c r="F35">
        <f t="shared" si="39"/>
        <v>11</v>
      </c>
      <c r="G35">
        <f t="shared" si="40"/>
        <v>31</v>
      </c>
      <c r="H35">
        <f t="shared" si="41"/>
        <v>16</v>
      </c>
      <c r="I35">
        <f t="shared" si="42"/>
        <v>16.5</v>
      </c>
      <c r="J35">
        <f t="shared" si="43"/>
        <v>18.5</v>
      </c>
      <c r="K35">
        <f t="shared" si="44"/>
        <v>12</v>
      </c>
      <c r="L35">
        <f t="shared" si="45"/>
        <v>19.5</v>
      </c>
      <c r="M35">
        <f t="shared" si="46"/>
        <v>12.5</v>
      </c>
      <c r="N35">
        <f t="shared" si="47"/>
        <v>14.5</v>
      </c>
      <c r="O35">
        <f t="shared" si="48"/>
        <v>15.5</v>
      </c>
      <c r="P35">
        <f t="shared" si="49"/>
        <v>0.5</v>
      </c>
      <c r="Q35">
        <f t="shared" si="50"/>
        <v>2.5</v>
      </c>
      <c r="R35">
        <f t="shared" si="51"/>
        <v>-4</v>
      </c>
      <c r="S35">
        <f t="shared" si="52"/>
        <v>0.5</v>
      </c>
      <c r="T35">
        <f t="shared" si="53"/>
        <v>0</v>
      </c>
      <c r="U35">
        <f t="shared" si="54"/>
        <v>0</v>
      </c>
      <c r="V35">
        <f t="shared" si="55"/>
        <v>0</v>
      </c>
    </row>
    <row r="36" spans="1:27" x14ac:dyDescent="0.25">
      <c r="A36">
        <v>18</v>
      </c>
      <c r="B36">
        <v>1</v>
      </c>
      <c r="C36">
        <v>1</v>
      </c>
      <c r="D36">
        <v>2</v>
      </c>
      <c r="E36">
        <f t="shared" si="38"/>
        <v>11</v>
      </c>
      <c r="F36">
        <f t="shared" si="39"/>
        <v>12</v>
      </c>
      <c r="G36">
        <f t="shared" si="40"/>
        <v>12</v>
      </c>
      <c r="H36">
        <f t="shared" si="41"/>
        <v>16</v>
      </c>
      <c r="I36">
        <f t="shared" si="42"/>
        <v>16.5</v>
      </c>
      <c r="J36">
        <f t="shared" si="43"/>
        <v>14</v>
      </c>
      <c r="K36">
        <f t="shared" si="44"/>
        <v>20</v>
      </c>
      <c r="L36">
        <f t="shared" si="45"/>
        <v>14</v>
      </c>
      <c r="M36">
        <f t="shared" si="46"/>
        <v>20.5</v>
      </c>
      <c r="N36">
        <f t="shared" si="47"/>
        <v>18</v>
      </c>
      <c r="O36">
        <f t="shared" si="48"/>
        <v>18</v>
      </c>
      <c r="P36">
        <f t="shared" si="49"/>
        <v>0.5</v>
      </c>
      <c r="Q36">
        <f t="shared" si="50"/>
        <v>-2</v>
      </c>
      <c r="R36">
        <f t="shared" si="51"/>
        <v>4</v>
      </c>
      <c r="S36">
        <f t="shared" si="52"/>
        <v>-0.5</v>
      </c>
      <c r="T36">
        <f t="shared" si="53"/>
        <v>0</v>
      </c>
      <c r="U36">
        <f t="shared" si="54"/>
        <v>0</v>
      </c>
      <c r="V36">
        <f t="shared" si="55"/>
        <v>0</v>
      </c>
    </row>
    <row r="37" spans="1:27" x14ac:dyDescent="0.25">
      <c r="A37">
        <v>20</v>
      </c>
      <c r="B37">
        <v>1</v>
      </c>
      <c r="C37">
        <v>2</v>
      </c>
      <c r="D37">
        <v>2</v>
      </c>
      <c r="E37">
        <f t="shared" si="38"/>
        <v>12</v>
      </c>
      <c r="F37">
        <f t="shared" si="39"/>
        <v>12</v>
      </c>
      <c r="G37">
        <f t="shared" si="40"/>
        <v>22</v>
      </c>
      <c r="H37">
        <f t="shared" si="41"/>
        <v>16</v>
      </c>
      <c r="I37">
        <f t="shared" si="42"/>
        <v>16.5</v>
      </c>
      <c r="J37">
        <f t="shared" si="43"/>
        <v>15.5</v>
      </c>
      <c r="K37">
        <f t="shared" si="44"/>
        <v>20</v>
      </c>
      <c r="L37">
        <f t="shared" si="45"/>
        <v>16</v>
      </c>
      <c r="M37">
        <f t="shared" si="46"/>
        <v>20.5</v>
      </c>
      <c r="N37">
        <f t="shared" si="47"/>
        <v>19.5</v>
      </c>
      <c r="O37">
        <f t="shared" si="48"/>
        <v>20</v>
      </c>
      <c r="P37">
        <f t="shared" si="49"/>
        <v>0.5</v>
      </c>
      <c r="Q37">
        <f t="shared" si="50"/>
        <v>-0.5</v>
      </c>
      <c r="R37">
        <f t="shared" si="51"/>
        <v>4</v>
      </c>
      <c r="S37">
        <f t="shared" si="52"/>
        <v>0</v>
      </c>
      <c r="T37">
        <f t="shared" si="53"/>
        <v>0</v>
      </c>
      <c r="U37">
        <f t="shared" si="54"/>
        <v>0</v>
      </c>
      <c r="V37">
        <f t="shared" si="55"/>
        <v>0</v>
      </c>
      <c r="X37" t="s">
        <v>28</v>
      </c>
      <c r="Y37" t="s">
        <v>25</v>
      </c>
      <c r="Z37" t="s">
        <v>26</v>
      </c>
      <c r="AA37" t="s">
        <v>27</v>
      </c>
    </row>
    <row r="38" spans="1:27" x14ac:dyDescent="0.25">
      <c r="A38">
        <v>23.5</v>
      </c>
      <c r="B38">
        <v>1</v>
      </c>
      <c r="C38">
        <v>3</v>
      </c>
      <c r="D38">
        <v>2</v>
      </c>
      <c r="E38">
        <f t="shared" si="38"/>
        <v>13</v>
      </c>
      <c r="F38">
        <f t="shared" si="39"/>
        <v>12</v>
      </c>
      <c r="G38">
        <f t="shared" si="40"/>
        <v>32</v>
      </c>
      <c r="H38">
        <f t="shared" si="41"/>
        <v>16</v>
      </c>
      <c r="I38">
        <f t="shared" si="42"/>
        <v>16.5</v>
      </c>
      <c r="J38">
        <f t="shared" si="43"/>
        <v>18.5</v>
      </c>
      <c r="K38">
        <f t="shared" si="44"/>
        <v>20</v>
      </c>
      <c r="L38">
        <f t="shared" si="45"/>
        <v>19.5</v>
      </c>
      <c r="M38">
        <f t="shared" si="46"/>
        <v>20.5</v>
      </c>
      <c r="N38">
        <f t="shared" si="47"/>
        <v>22.5</v>
      </c>
      <c r="O38">
        <f t="shared" si="48"/>
        <v>23.5</v>
      </c>
      <c r="P38">
        <f t="shared" si="49"/>
        <v>0.5</v>
      </c>
      <c r="Q38">
        <f t="shared" si="50"/>
        <v>2.5</v>
      </c>
      <c r="R38">
        <f t="shared" si="51"/>
        <v>4</v>
      </c>
      <c r="S38">
        <f t="shared" si="52"/>
        <v>0.5</v>
      </c>
      <c r="T38">
        <f t="shared" si="53"/>
        <v>0</v>
      </c>
      <c r="U38">
        <f t="shared" si="54"/>
        <v>0</v>
      </c>
      <c r="V38">
        <f t="shared" si="55"/>
        <v>0</v>
      </c>
      <c r="X38">
        <v>1</v>
      </c>
      <c r="Y38">
        <v>18</v>
      </c>
      <c r="Z38">
        <v>20</v>
      </c>
      <c r="AA38">
        <v>23.5</v>
      </c>
    </row>
    <row r="39" spans="1:27" x14ac:dyDescent="0.25">
      <c r="A39">
        <v>10</v>
      </c>
      <c r="B39">
        <v>2</v>
      </c>
      <c r="C39">
        <v>1</v>
      </c>
      <c r="D39">
        <v>1</v>
      </c>
      <c r="E39">
        <f t="shared" si="38"/>
        <v>21</v>
      </c>
      <c r="F39">
        <f t="shared" si="39"/>
        <v>21</v>
      </c>
      <c r="G39">
        <f t="shared" si="40"/>
        <v>11</v>
      </c>
      <c r="H39">
        <f t="shared" si="41"/>
        <v>16</v>
      </c>
      <c r="I39">
        <f t="shared" si="42"/>
        <v>15.5</v>
      </c>
      <c r="J39">
        <f t="shared" si="43"/>
        <v>14</v>
      </c>
      <c r="K39">
        <f t="shared" si="44"/>
        <v>12</v>
      </c>
      <c r="L39">
        <f t="shared" si="45"/>
        <v>14</v>
      </c>
      <c r="M39">
        <f t="shared" si="46"/>
        <v>11.5</v>
      </c>
      <c r="N39">
        <f t="shared" si="47"/>
        <v>10</v>
      </c>
      <c r="O39">
        <f t="shared" si="48"/>
        <v>10</v>
      </c>
      <c r="P39">
        <f t="shared" si="49"/>
        <v>-0.5</v>
      </c>
      <c r="Q39">
        <f t="shared" si="50"/>
        <v>-2</v>
      </c>
      <c r="R39">
        <f t="shared" si="51"/>
        <v>-4</v>
      </c>
      <c r="S39">
        <f t="shared" si="52"/>
        <v>0.5</v>
      </c>
      <c r="T39">
        <f t="shared" si="53"/>
        <v>0</v>
      </c>
      <c r="U39">
        <f t="shared" si="54"/>
        <v>0</v>
      </c>
      <c r="V39">
        <f t="shared" si="55"/>
        <v>0</v>
      </c>
      <c r="X39">
        <v>2</v>
      </c>
      <c r="Y39">
        <v>18</v>
      </c>
      <c r="Z39">
        <v>19</v>
      </c>
      <c r="AA39">
        <v>21.5</v>
      </c>
    </row>
    <row r="40" spans="1:27" x14ac:dyDescent="0.25">
      <c r="A40">
        <v>11</v>
      </c>
      <c r="B40">
        <v>2</v>
      </c>
      <c r="C40">
        <v>2</v>
      </c>
      <c r="D40">
        <v>1</v>
      </c>
      <c r="E40">
        <f t="shared" si="38"/>
        <v>22</v>
      </c>
      <c r="F40">
        <f t="shared" si="39"/>
        <v>21</v>
      </c>
      <c r="G40">
        <f t="shared" si="40"/>
        <v>21</v>
      </c>
      <c r="H40">
        <f t="shared" si="41"/>
        <v>16</v>
      </c>
      <c r="I40">
        <f t="shared" si="42"/>
        <v>15.5</v>
      </c>
      <c r="J40">
        <f t="shared" si="43"/>
        <v>15.5</v>
      </c>
      <c r="K40">
        <f t="shared" si="44"/>
        <v>12</v>
      </c>
      <c r="L40">
        <f t="shared" si="45"/>
        <v>15</v>
      </c>
      <c r="M40">
        <f t="shared" si="46"/>
        <v>11.5</v>
      </c>
      <c r="N40">
        <f t="shared" si="47"/>
        <v>11.5</v>
      </c>
      <c r="O40">
        <f t="shared" si="48"/>
        <v>11</v>
      </c>
      <c r="P40">
        <f t="shared" si="49"/>
        <v>-0.5</v>
      </c>
      <c r="Q40">
        <f t="shared" si="50"/>
        <v>-0.5</v>
      </c>
      <c r="R40">
        <f t="shared" si="51"/>
        <v>-4</v>
      </c>
      <c r="S40">
        <f t="shared" si="52"/>
        <v>0</v>
      </c>
      <c r="T40">
        <f t="shared" si="53"/>
        <v>0</v>
      </c>
      <c r="U40">
        <f t="shared" si="54"/>
        <v>0</v>
      </c>
      <c r="V40">
        <f t="shared" si="55"/>
        <v>0</v>
      </c>
    </row>
    <row r="41" spans="1:27" x14ac:dyDescent="0.25">
      <c r="A41">
        <v>13.5</v>
      </c>
      <c r="B41">
        <v>2</v>
      </c>
      <c r="C41">
        <v>3</v>
      </c>
      <c r="D41">
        <v>1</v>
      </c>
      <c r="E41">
        <f t="shared" si="38"/>
        <v>23</v>
      </c>
      <c r="F41">
        <f t="shared" si="39"/>
        <v>21</v>
      </c>
      <c r="G41">
        <f t="shared" si="40"/>
        <v>31</v>
      </c>
      <c r="H41">
        <f t="shared" si="41"/>
        <v>16</v>
      </c>
      <c r="I41">
        <f t="shared" si="42"/>
        <v>15.5</v>
      </c>
      <c r="J41">
        <f t="shared" si="43"/>
        <v>18.5</v>
      </c>
      <c r="K41">
        <f t="shared" si="44"/>
        <v>12</v>
      </c>
      <c r="L41">
        <f t="shared" si="45"/>
        <v>17.5</v>
      </c>
      <c r="M41">
        <f t="shared" si="46"/>
        <v>11.5</v>
      </c>
      <c r="N41">
        <f t="shared" si="47"/>
        <v>14.5</v>
      </c>
      <c r="O41">
        <f t="shared" si="48"/>
        <v>13.5</v>
      </c>
      <c r="P41">
        <f t="shared" si="49"/>
        <v>-0.5</v>
      </c>
      <c r="Q41">
        <f t="shared" si="50"/>
        <v>2.5</v>
      </c>
      <c r="R41">
        <f t="shared" si="51"/>
        <v>-4</v>
      </c>
      <c r="S41">
        <f t="shared" si="52"/>
        <v>-0.5</v>
      </c>
      <c r="T41">
        <f t="shared" si="53"/>
        <v>0</v>
      </c>
      <c r="U41">
        <f t="shared" si="54"/>
        <v>0</v>
      </c>
      <c r="V41">
        <f t="shared" si="55"/>
        <v>0</v>
      </c>
    </row>
    <row r="42" spans="1:27" x14ac:dyDescent="0.25">
      <c r="A42">
        <v>18</v>
      </c>
      <c r="B42">
        <v>2</v>
      </c>
      <c r="C42">
        <v>1</v>
      </c>
      <c r="D42">
        <v>2</v>
      </c>
      <c r="E42">
        <f t="shared" si="38"/>
        <v>21</v>
      </c>
      <c r="F42">
        <f t="shared" si="39"/>
        <v>22</v>
      </c>
      <c r="G42">
        <f t="shared" si="40"/>
        <v>12</v>
      </c>
      <c r="H42">
        <f t="shared" si="41"/>
        <v>16</v>
      </c>
      <c r="I42">
        <f t="shared" si="42"/>
        <v>15.5</v>
      </c>
      <c r="J42">
        <f t="shared" si="43"/>
        <v>14</v>
      </c>
      <c r="K42">
        <f t="shared" si="44"/>
        <v>20</v>
      </c>
      <c r="L42">
        <f t="shared" si="45"/>
        <v>14</v>
      </c>
      <c r="M42">
        <f t="shared" si="46"/>
        <v>19.5</v>
      </c>
      <c r="N42">
        <f t="shared" si="47"/>
        <v>18</v>
      </c>
      <c r="O42">
        <f t="shared" si="48"/>
        <v>18</v>
      </c>
      <c r="P42">
        <f t="shared" si="49"/>
        <v>-0.5</v>
      </c>
      <c r="Q42">
        <f t="shared" si="50"/>
        <v>-2</v>
      </c>
      <c r="R42">
        <f t="shared" si="51"/>
        <v>4</v>
      </c>
      <c r="S42">
        <f t="shared" si="52"/>
        <v>0.5</v>
      </c>
      <c r="T42">
        <f t="shared" si="53"/>
        <v>0</v>
      </c>
      <c r="U42">
        <f t="shared" si="54"/>
        <v>0</v>
      </c>
      <c r="V42">
        <f t="shared" si="55"/>
        <v>0</v>
      </c>
    </row>
    <row r="43" spans="1:27" x14ac:dyDescent="0.25">
      <c r="A43">
        <v>19</v>
      </c>
      <c r="B43">
        <v>2</v>
      </c>
      <c r="C43">
        <v>2</v>
      </c>
      <c r="D43">
        <v>2</v>
      </c>
      <c r="E43">
        <f t="shared" si="38"/>
        <v>22</v>
      </c>
      <c r="F43">
        <f t="shared" si="39"/>
        <v>22</v>
      </c>
      <c r="G43">
        <f t="shared" si="40"/>
        <v>22</v>
      </c>
      <c r="H43">
        <f t="shared" si="41"/>
        <v>16</v>
      </c>
      <c r="I43">
        <f t="shared" si="42"/>
        <v>15.5</v>
      </c>
      <c r="J43">
        <f t="shared" si="43"/>
        <v>15.5</v>
      </c>
      <c r="K43">
        <f t="shared" si="44"/>
        <v>20</v>
      </c>
      <c r="L43">
        <f t="shared" si="45"/>
        <v>15</v>
      </c>
      <c r="M43">
        <f t="shared" si="46"/>
        <v>19.5</v>
      </c>
      <c r="N43">
        <f t="shared" si="47"/>
        <v>19.5</v>
      </c>
      <c r="O43">
        <f t="shared" si="48"/>
        <v>19</v>
      </c>
      <c r="P43">
        <f t="shared" si="49"/>
        <v>-0.5</v>
      </c>
      <c r="Q43">
        <f t="shared" si="50"/>
        <v>-0.5</v>
      </c>
      <c r="R43">
        <f t="shared" si="51"/>
        <v>4</v>
      </c>
      <c r="S43">
        <f t="shared" si="52"/>
        <v>0</v>
      </c>
      <c r="T43">
        <f t="shared" si="53"/>
        <v>0</v>
      </c>
      <c r="U43">
        <f t="shared" si="54"/>
        <v>0</v>
      </c>
      <c r="V43">
        <f t="shared" si="55"/>
        <v>0</v>
      </c>
    </row>
    <row r="44" spans="1:27" x14ac:dyDescent="0.25">
      <c r="A44">
        <v>21.5</v>
      </c>
      <c r="B44">
        <v>2</v>
      </c>
      <c r="C44">
        <v>3</v>
      </c>
      <c r="D44">
        <v>2</v>
      </c>
      <c r="E44">
        <f t="shared" si="38"/>
        <v>23</v>
      </c>
      <c r="F44">
        <f t="shared" si="39"/>
        <v>22</v>
      </c>
      <c r="G44">
        <f t="shared" si="40"/>
        <v>32</v>
      </c>
      <c r="H44">
        <f t="shared" si="41"/>
        <v>16</v>
      </c>
      <c r="I44">
        <f t="shared" si="42"/>
        <v>15.5</v>
      </c>
      <c r="J44">
        <f t="shared" si="43"/>
        <v>18.5</v>
      </c>
      <c r="K44">
        <f t="shared" si="44"/>
        <v>20</v>
      </c>
      <c r="L44">
        <f t="shared" si="45"/>
        <v>17.5</v>
      </c>
      <c r="M44">
        <f t="shared" si="46"/>
        <v>19.5</v>
      </c>
      <c r="N44">
        <f t="shared" si="47"/>
        <v>22.5</v>
      </c>
      <c r="O44">
        <f t="shared" si="48"/>
        <v>21.5</v>
      </c>
      <c r="P44">
        <f t="shared" si="49"/>
        <v>-0.5</v>
      </c>
      <c r="Q44">
        <f t="shared" si="50"/>
        <v>2.5</v>
      </c>
      <c r="R44">
        <f t="shared" si="51"/>
        <v>4</v>
      </c>
      <c r="S44">
        <f t="shared" si="52"/>
        <v>-0.5</v>
      </c>
      <c r="T44">
        <f t="shared" si="53"/>
        <v>0</v>
      </c>
      <c r="U44">
        <f t="shared" si="54"/>
        <v>0</v>
      </c>
      <c r="V44">
        <f t="shared" si="55"/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winner</dc:creator>
  <cp:lastModifiedBy>winner</cp:lastModifiedBy>
  <dcterms:created xsi:type="dcterms:W3CDTF">2013-02-17T23:34:28Z</dcterms:created>
  <dcterms:modified xsi:type="dcterms:W3CDTF">2013-02-18T00:28:26Z</dcterms:modified>
</cp:coreProperties>
</file>